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8" windowHeight="9432" activeTab="0"/>
  </bookViews>
  <sheets>
    <sheet name="Ist.-3rok-FIR FIRS" sheetId="1" r:id="rId1"/>
    <sheet name="Ist.W-3rok-Z ZPrz" sheetId="2" r:id="rId2"/>
  </sheets>
  <definedNames/>
  <calcPr fullCalcOnLoad="1"/>
</workbook>
</file>

<file path=xl/sharedStrings.xml><?xml version="1.0" encoding="utf-8"?>
<sst xmlns="http://schemas.openxmlformats.org/spreadsheetml/2006/main" count="194" uniqueCount="113">
  <si>
    <t>Plan studiów na rok akad. 2012/2013</t>
  </si>
  <si>
    <t>Łączna liczba godzin w programie studenta</t>
  </si>
  <si>
    <t>Wydział Nauk Ekonomicznych</t>
  </si>
  <si>
    <t>wykładów</t>
  </si>
  <si>
    <r>
      <t xml:space="preserve">Studia niestacjonarne I stopnia, </t>
    </r>
    <r>
      <rPr>
        <b/>
        <u val="single"/>
        <sz val="9"/>
        <color indexed="8"/>
        <rFont val="Arial Narrow"/>
        <family val="2"/>
      </rPr>
      <t>WIECZOROWE</t>
    </r>
  </si>
  <si>
    <t>ćwiczeń</t>
  </si>
  <si>
    <t>Rok III</t>
  </si>
  <si>
    <t>laboratoriów/seminariów</t>
  </si>
  <si>
    <t>Kierunek: Zarządzanie</t>
  </si>
  <si>
    <t>Ogółem</t>
  </si>
  <si>
    <t xml:space="preserve">Specjalność: Zarządzanie przedsiębiorstwem (ZPrz), Procesy i projekty logistyczne (PiPL)* </t>
  </si>
  <si>
    <t>Lp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</si>
  <si>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</si>
  <si>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</si>
  <si>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</si>
  <si>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</si>
  <si>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</si>
  <si>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</si>
  <si>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</si>
  <si>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</si>
  <si>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semestr "5"</t>
  </si>
  <si>
    <t>semestr "6"</t>
  </si>
  <si>
    <t>oceną</t>
  </si>
  <si>
    <t>oceny</t>
  </si>
  <si>
    <t>w roku</t>
  </si>
  <si>
    <t>W</t>
  </si>
  <si>
    <t>Ć</t>
  </si>
  <si>
    <t>S/L</t>
  </si>
  <si>
    <t>1.</t>
  </si>
  <si>
    <t>ZARZĄDZANIE ZASOBAMI LUDZKIMI</t>
  </si>
  <si>
    <t>Ć-5</t>
  </si>
  <si>
    <t>K ZK, Wydz. ZIiF</t>
  </si>
  <si>
    <t>2.</t>
  </si>
  <si>
    <t xml:space="preserve">PROBLEMY I PROCESY DECYZYJNE W ORGANIZACJI </t>
  </si>
  <si>
    <t>W, Ć-5</t>
  </si>
  <si>
    <t>K EiOP</t>
  </si>
  <si>
    <t>3.</t>
  </si>
  <si>
    <t>ZARZĄDZANIE ZMIANAMI</t>
  </si>
  <si>
    <t>K EIOP</t>
  </si>
  <si>
    <t>4.</t>
  </si>
  <si>
    <t>ZARZĄDZANIE PROCESAMI INNOWACYJNYMI</t>
  </si>
  <si>
    <t>5.</t>
  </si>
  <si>
    <t>METODY ZARZĄDZANIA STRATEGICZNEGO</t>
  </si>
  <si>
    <t>K ZS</t>
  </si>
  <si>
    <t>6.</t>
  </si>
  <si>
    <r>
      <t>PRZEDMIOTY specjalizacyjne -</t>
    </r>
    <r>
      <rPr>
        <sz val="8"/>
        <color indexed="8"/>
        <rFont val="Arial Narrow"/>
        <family val="2"/>
      </rPr>
      <t xml:space="preserve"> do wyboru 2 przedmioty każdy po 20 h. 5 punktów ECTS</t>
    </r>
  </si>
  <si>
    <t>W-5</t>
  </si>
  <si>
    <t>1. Projektowanie i usprawnianie organizacji przedsiębiorstw</t>
  </si>
  <si>
    <t>2. Kształtowanie struktury zatrudnienia w przedsiębiorstwie</t>
  </si>
  <si>
    <t>3. Handel internetowy</t>
  </si>
  <si>
    <t xml:space="preserve">4. Procesy we współczesnych koncepcjach zarządzania </t>
  </si>
  <si>
    <t xml:space="preserve">5. Menedżer - przywódca w organizacji </t>
  </si>
  <si>
    <t>K.SiPS</t>
  </si>
  <si>
    <t>7.</t>
  </si>
  <si>
    <r>
      <t>PRZEDMIOTY specjalizacyjne -</t>
    </r>
    <r>
      <rPr>
        <sz val="8"/>
        <color indexed="8"/>
        <rFont val="Arial Narrow"/>
        <family val="2"/>
      </rPr>
      <t xml:space="preserve"> do wyboru 2 przedmioty każdy po 20 h. i 5 punktów ECTS</t>
    </r>
  </si>
  <si>
    <t>W-6</t>
  </si>
  <si>
    <t>1. Biznesplan</t>
  </si>
  <si>
    <t>2. Społeczna odpowiedzialność przedsiębiorstwa</t>
  </si>
  <si>
    <t>3. Paradoksy i błędy w zarządzaniu</t>
  </si>
  <si>
    <t>4. Narzędzia mobilnego menedżera</t>
  </si>
  <si>
    <t>K ZPG</t>
  </si>
  <si>
    <t>8.</t>
  </si>
  <si>
    <t>SEMINARIUM DYPLOMOWE</t>
  </si>
  <si>
    <t>S-5,6</t>
  </si>
  <si>
    <t>katedry</t>
  </si>
  <si>
    <t>RAZEM:</t>
  </si>
  <si>
    <t>* z uwagi na mała liczbę studentów na specjalności PiPL, studenci zaliczają przedmioty specjalizacyjne wraz ze studentami studiów stacjonarnych.</t>
  </si>
  <si>
    <t>Suma godz.w roku akad. 2010/2011:</t>
  </si>
  <si>
    <t>suma punktów ECTS w roku akad. 2009/2010:</t>
  </si>
  <si>
    <t>Suma godz.w roku akad. 2011/2012:</t>
  </si>
  <si>
    <t>suma punktów ECTS w roku akad. 2010/2011:</t>
  </si>
  <si>
    <t>Suma godz.w roku akad. 2012/2013:</t>
  </si>
  <si>
    <t>suma punktów ECTS w roku akad. 2011/2012:</t>
  </si>
  <si>
    <t>Razem:</t>
  </si>
  <si>
    <t>Nadwyżka</t>
  </si>
  <si>
    <t>Limit: 1200 godz.</t>
  </si>
  <si>
    <t>punkty ECTS: 180</t>
  </si>
  <si>
    <t>Kierunek: Finanse i Rachunkowość</t>
  </si>
  <si>
    <r>
      <t>Specjalność: Finanse i rachunkowość spółek (FiRS), Inwestycje i nieruchomosci (IiN)</t>
    </r>
    <r>
      <rPr>
        <b/>
        <sz val="9"/>
        <color indexed="10"/>
        <rFont val="Arial Narrow"/>
        <family val="2"/>
      </rPr>
      <t>*</t>
    </r>
  </si>
  <si>
    <t>EKONOMETRIA</t>
  </si>
  <si>
    <t>K E, Wydz. ZIiF</t>
  </si>
  <si>
    <t>ANALIZA FINANSOWA</t>
  </si>
  <si>
    <t>L-5</t>
  </si>
  <si>
    <t>K PiAG</t>
  </si>
  <si>
    <t>RYNKI FINANSOWE</t>
  </si>
  <si>
    <t>K F</t>
  </si>
  <si>
    <t>ZARZĄDZANIE STRATEGICZNE</t>
  </si>
  <si>
    <t>Ć,L-5</t>
  </si>
  <si>
    <t>FINANSOWE UWARUNKOWANIA EWOLUCJI SYSTEMÓW GOSPODARCZYCH</t>
  </si>
  <si>
    <t>W,Ć-5</t>
  </si>
  <si>
    <t>K HG</t>
  </si>
  <si>
    <t>POLITYKA SPOŁECZNA</t>
  </si>
  <si>
    <t>K SIPS</t>
  </si>
  <si>
    <r>
      <t xml:space="preserve">PRZEDMIOTY specjalizacyjne - </t>
    </r>
    <r>
      <rPr>
        <sz val="8"/>
        <color indexed="8"/>
        <rFont val="Arial Narrow"/>
        <family val="2"/>
      </rPr>
      <t>do wyboru 2 przedmioty, każdy po 20 h. i 3 punkty ECTS</t>
    </r>
  </si>
  <si>
    <t xml:space="preserve">   1.Bankowość korporacyjna</t>
  </si>
  <si>
    <t xml:space="preserve">   2.Planowanie i ocena inwestycji rzeczowych</t>
  </si>
  <si>
    <t xml:space="preserve">   3.Zarządzanie kapitałem obrotowym</t>
  </si>
  <si>
    <t xml:space="preserve">   4.Społeczne kompetencje menedżera</t>
  </si>
  <si>
    <t>KSiPS</t>
  </si>
  <si>
    <t xml:space="preserve">   5.Wybrane zagadnienia prawa podatkowego</t>
  </si>
  <si>
    <t>9.</t>
  </si>
  <si>
    <r>
      <t xml:space="preserve">PRZEDMIOTY specjalizacyjne - </t>
    </r>
    <r>
      <rPr>
        <sz val="8"/>
        <color indexed="8"/>
        <rFont val="Arial Narrow"/>
        <family val="2"/>
      </rPr>
      <t>do wyboru 2 przedmioty, każdy po 20 h. i 3 punkty ECTS</t>
    </r>
  </si>
  <si>
    <t xml:space="preserve">   1.Windykacja i zarządzanie wierzytelnościami</t>
  </si>
  <si>
    <r>
      <t>K F</t>
    </r>
    <r>
      <rPr>
        <sz val="7.5"/>
        <color indexed="10"/>
        <rFont val="Arial Narrow"/>
        <family val="2"/>
      </rPr>
      <t xml:space="preserve"> </t>
    </r>
  </si>
  <si>
    <t xml:space="preserve">   2.Współpraca przedsiębiorstw z podmiotami publicznymi</t>
  </si>
  <si>
    <t xml:space="preserve">   3.Inwestycje wysokiego ryzyka</t>
  </si>
  <si>
    <t xml:space="preserve">   4.Analiza rachunku przepływów pieniężnych</t>
  </si>
  <si>
    <t xml:space="preserve">   5.Przedsiębiorstwo w warunkach likwidacji i upadłości</t>
  </si>
  <si>
    <t>10.</t>
  </si>
  <si>
    <t>Katedry</t>
  </si>
  <si>
    <r>
      <rPr>
        <sz val="8"/>
        <color indexed="10"/>
        <rFont val="Arial Narrow"/>
        <family val="2"/>
      </rPr>
      <t>*</t>
    </r>
    <r>
      <rPr>
        <sz val="8"/>
        <rFont val="Arial Narrow"/>
        <family val="2"/>
      </rPr>
      <t xml:space="preserve"> z uwagi na mała liczbę studentów na specjalności IiN, studenci zaliczają przedmioty specjalizacyjne wraz ze studentami studiów stacjonarnych.</t>
    </r>
  </si>
  <si>
    <t>Niedobór:</t>
  </si>
  <si>
    <t>Limit: 1080 godz.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</si>
</sst>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Narrow"/>
      <family val="2"/>
    </font>
    <font>
      <sz val="9"/>
      <color indexed="10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indexed="53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7.5"/>
      <name val="Arial Narrow"/>
      <family val="2"/>
    </font>
    <font>
      <sz val="10"/>
      <color indexed="21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color indexed="48"/>
      <name val="Arial Narrow"/>
      <family val="2"/>
    </font>
    <font>
      <sz val="7.5"/>
      <color indexed="10"/>
      <name val="Arial Narrow"/>
      <family val="2"/>
    </font>
    <font>
      <sz val="8"/>
      <color indexed="10"/>
      <name val="Arial Narrow"/>
      <family val="2"/>
    </font>
    <font>
      <b/>
      <sz val="11"/>
      <color indexed="8"/>
      <name val="Arial CE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  <font>
      <sz val="7.5"/>
      <color indexed="9"/>
      <name val="Arial Narrow"/>
      <family val="2"/>
    </font>
    <font>
      <sz val="10"/>
      <color indexed="30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1"/>
      <color theme="1"/>
      <name val="Arial CE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  <font>
      <sz val="7.5"/>
      <color theme="0"/>
      <name val="Arial Narrow"/>
      <family val="2"/>
    </font>
    <font>
      <sz val="10"/>
      <color rgb="FF0070C0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0" fontId="0" fillId="6" borderId="0" applyNumberFormat="0" applyBorder="0" applyAlignment="0" applyProtection="0"/>
    <xf numFmtId="0" fontId="20" fillId="7" borderId="0" applyNumberFormat="0" applyBorder="0" applyAlignment="0" applyProtection="0"/>
    <xf numFmtId="0" fontId="0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20" fillId="9" borderId="0" applyNumberFormat="0" applyBorder="0" applyAlignment="0" applyProtection="0"/>
    <xf numFmtId="0" fontId="0" fillId="21" borderId="0" applyNumberFormat="0" applyBorder="0" applyAlignment="0" applyProtection="0"/>
    <xf numFmtId="0" fontId="20" fillId="15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63" fillId="24" borderId="0" applyNumberFormat="0" applyBorder="0" applyAlignment="0" applyProtection="0"/>
    <xf numFmtId="0" fontId="21" fillId="25" borderId="0" applyNumberFormat="0" applyBorder="0" applyAlignment="0" applyProtection="0"/>
    <xf numFmtId="0" fontId="63" fillId="26" borderId="0" applyNumberFormat="0" applyBorder="0" applyAlignment="0" applyProtection="0"/>
    <xf numFmtId="0" fontId="21" fillId="17" borderId="0" applyNumberFormat="0" applyBorder="0" applyAlignment="0" applyProtection="0"/>
    <xf numFmtId="0" fontId="63" fillId="27" borderId="0" applyNumberFormat="0" applyBorder="0" applyAlignment="0" applyProtection="0"/>
    <xf numFmtId="0" fontId="21" fillId="19" borderId="0" applyNumberFormat="0" applyBorder="0" applyAlignment="0" applyProtection="0"/>
    <xf numFmtId="0" fontId="63" fillId="28" borderId="0" applyNumberFormat="0" applyBorder="0" applyAlignment="0" applyProtection="0"/>
    <xf numFmtId="0" fontId="21" fillId="29" borderId="0" applyNumberFormat="0" applyBorder="0" applyAlignment="0" applyProtection="0"/>
    <xf numFmtId="0" fontId="63" fillId="30" borderId="0" applyNumberFormat="0" applyBorder="0" applyAlignment="0" applyProtection="0"/>
    <xf numFmtId="0" fontId="21" fillId="31" borderId="0" applyNumberFormat="0" applyBorder="0" applyAlignment="0" applyProtection="0"/>
    <xf numFmtId="0" fontId="63" fillId="32" borderId="0" applyNumberFormat="0" applyBorder="0" applyAlignment="0" applyProtection="0"/>
    <xf numFmtId="0" fontId="21" fillId="33" borderId="0" applyNumberFormat="0" applyBorder="0" applyAlignment="0" applyProtection="0"/>
    <xf numFmtId="0" fontId="63" fillId="34" borderId="0" applyNumberFormat="0" applyBorder="0" applyAlignment="0" applyProtection="0"/>
    <xf numFmtId="0" fontId="21" fillId="35" borderId="0" applyNumberFormat="0" applyBorder="0" applyAlignment="0" applyProtection="0"/>
    <xf numFmtId="0" fontId="63" fillId="36" borderId="0" applyNumberFormat="0" applyBorder="0" applyAlignment="0" applyProtection="0"/>
    <xf numFmtId="0" fontId="21" fillId="37" borderId="0" applyNumberFormat="0" applyBorder="0" applyAlignment="0" applyProtection="0"/>
    <xf numFmtId="0" fontId="63" fillId="38" borderId="0" applyNumberFormat="0" applyBorder="0" applyAlignment="0" applyProtection="0"/>
    <xf numFmtId="0" fontId="21" fillId="39" borderId="0" applyNumberFormat="0" applyBorder="0" applyAlignment="0" applyProtection="0"/>
    <xf numFmtId="0" fontId="63" fillId="40" borderId="0" applyNumberFormat="0" applyBorder="0" applyAlignment="0" applyProtection="0"/>
    <xf numFmtId="0" fontId="21" fillId="29" borderId="0" applyNumberFormat="0" applyBorder="0" applyAlignment="0" applyProtection="0"/>
    <xf numFmtId="0" fontId="63" fillId="41" borderId="0" applyNumberFormat="0" applyBorder="0" applyAlignment="0" applyProtection="0"/>
    <xf numFmtId="0" fontId="21" fillId="31" borderId="0" applyNumberFormat="0" applyBorder="0" applyAlignment="0" applyProtection="0"/>
    <xf numFmtId="0" fontId="63" fillId="42" borderId="0" applyNumberFormat="0" applyBorder="0" applyAlignment="0" applyProtection="0"/>
    <xf numFmtId="0" fontId="21" fillId="43" borderId="0" applyNumberFormat="0" applyBorder="0" applyAlignment="0" applyProtection="0"/>
    <xf numFmtId="0" fontId="64" fillId="44" borderId="1" applyNumberFormat="0" applyAlignment="0" applyProtection="0"/>
    <xf numFmtId="0" fontId="22" fillId="13" borderId="2" applyNumberFormat="0" applyAlignment="0" applyProtection="0"/>
    <xf numFmtId="0" fontId="65" fillId="45" borderId="3" applyNumberFormat="0" applyAlignment="0" applyProtection="0"/>
    <xf numFmtId="0" fontId="23" fillId="46" borderId="4" applyNumberFormat="0" applyAlignment="0" applyProtection="0"/>
    <xf numFmtId="0" fontId="66" fillId="47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25" fillId="0" borderId="6" applyNumberFormat="0" applyFill="0" applyAlignment="0" applyProtection="0"/>
    <xf numFmtId="0" fontId="68" fillId="48" borderId="7" applyNumberFormat="0" applyAlignment="0" applyProtection="0"/>
    <xf numFmtId="0" fontId="26" fillId="49" borderId="8" applyNumberFormat="0" applyAlignment="0" applyProtection="0"/>
    <xf numFmtId="0" fontId="69" fillId="0" borderId="9" applyNumberFormat="0" applyFill="0" applyAlignment="0" applyProtection="0"/>
    <xf numFmtId="0" fontId="27" fillId="0" borderId="10" applyNumberFormat="0" applyFill="0" applyAlignment="0" applyProtection="0"/>
    <xf numFmtId="0" fontId="70" fillId="0" borderId="11" applyNumberFormat="0" applyFill="0" applyAlignment="0" applyProtection="0"/>
    <xf numFmtId="0" fontId="28" fillId="0" borderId="12" applyNumberFormat="0" applyFill="0" applyAlignment="0" applyProtection="0"/>
    <xf numFmtId="0" fontId="71" fillId="0" borderId="13" applyNumberFormat="0" applyFill="0" applyAlignment="0" applyProtection="0"/>
    <xf numFmtId="0" fontId="29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30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4" fillId="45" borderId="1" applyNumberFormat="0" applyAlignment="0" applyProtection="0"/>
    <xf numFmtId="0" fontId="31" fillId="46" borderId="2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5" fillId="0" borderId="15" applyNumberFormat="0" applyFill="0" applyAlignment="0" applyProtection="0"/>
    <xf numFmtId="0" fontId="32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54" borderId="0" applyNumberFormat="0" applyBorder="0" applyAlignment="0" applyProtection="0"/>
    <xf numFmtId="0" fontId="36" fillId="5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85" applyFont="1">
      <alignment/>
      <protection/>
    </xf>
    <xf numFmtId="0" fontId="4" fillId="0" borderId="0" xfId="85" applyFont="1" applyAlignment="1">
      <alignment horizontal="center"/>
      <protection/>
    </xf>
    <xf numFmtId="0" fontId="3" fillId="0" borderId="0" xfId="85" applyFont="1" applyAlignment="1">
      <alignment horizontal="center"/>
      <protection/>
    </xf>
    <xf numFmtId="0" fontId="5" fillId="0" borderId="0" xfId="85" applyFont="1" applyAlignment="1">
      <alignment horizontal="center"/>
      <protection/>
    </xf>
    <xf numFmtId="0" fontId="6" fillId="0" borderId="0" xfId="85" applyFont="1">
      <alignment/>
      <protection/>
    </xf>
    <xf numFmtId="0" fontId="5" fillId="0" borderId="0" xfId="85" applyFont="1">
      <alignment/>
      <protection/>
    </xf>
    <xf numFmtId="0" fontId="7" fillId="0" borderId="0" xfId="85" applyFont="1" applyAlignment="1">
      <alignment horizontal="center"/>
      <protection/>
    </xf>
    <xf numFmtId="1" fontId="6" fillId="0" borderId="0" xfId="85" applyNumberFormat="1" applyFont="1" applyAlignment="1">
      <alignment/>
      <protection/>
    </xf>
    <xf numFmtId="0" fontId="8" fillId="0" borderId="0" xfId="85" applyFont="1">
      <alignment/>
      <protection/>
    </xf>
    <xf numFmtId="0" fontId="10" fillId="0" borderId="0" xfId="85" applyFont="1">
      <alignment/>
      <protection/>
    </xf>
    <xf numFmtId="0" fontId="11" fillId="0" borderId="19" xfId="85" applyFont="1" applyBorder="1" applyAlignment="1">
      <alignment horizontal="center" vertical="center" wrapText="1"/>
      <protection/>
    </xf>
    <xf numFmtId="0" fontId="12" fillId="0" borderId="0" xfId="85" applyFont="1">
      <alignment/>
      <protection/>
    </xf>
    <xf numFmtId="0" fontId="11" fillId="0" borderId="20" xfId="85" applyFont="1" applyBorder="1" applyAlignment="1">
      <alignment horizontal="center" vertical="center"/>
      <protection/>
    </xf>
    <xf numFmtId="0" fontId="11" fillId="0" borderId="21" xfId="85" applyFont="1" applyBorder="1" applyAlignment="1">
      <alignment horizontal="center" vertical="center"/>
      <protection/>
    </xf>
    <xf numFmtId="0" fontId="11" fillId="0" borderId="22" xfId="85" applyFont="1" applyBorder="1" applyAlignment="1">
      <alignment horizontal="center" vertical="center"/>
      <protection/>
    </xf>
    <xf numFmtId="0" fontId="13" fillId="0" borderId="23" xfId="85" applyFont="1" applyBorder="1" applyAlignment="1">
      <alignment horizontal="center" vertical="center"/>
      <protection/>
    </xf>
    <xf numFmtId="0" fontId="11" fillId="0" borderId="24" xfId="85" applyFont="1" applyBorder="1" applyAlignment="1">
      <alignment horizontal="center" vertical="center"/>
      <protection/>
    </xf>
    <xf numFmtId="0" fontId="11" fillId="0" borderId="25" xfId="85" applyFont="1" applyBorder="1" applyAlignment="1">
      <alignment horizontal="center" vertical="center"/>
      <protection/>
    </xf>
    <xf numFmtId="0" fontId="11" fillId="0" borderId="26" xfId="85" applyFont="1" applyBorder="1" applyAlignment="1">
      <alignment horizontal="center" vertical="center"/>
      <protection/>
    </xf>
    <xf numFmtId="0" fontId="13" fillId="0" borderId="27" xfId="85" applyFont="1" applyBorder="1" applyAlignment="1">
      <alignment horizontal="center" vertical="center"/>
      <protection/>
    </xf>
    <xf numFmtId="0" fontId="13" fillId="0" borderId="28" xfId="85" applyFont="1" applyBorder="1" applyAlignment="1">
      <alignment horizontal="center" vertical="center"/>
      <protection/>
    </xf>
    <xf numFmtId="0" fontId="13" fillId="0" borderId="29" xfId="85" applyFont="1" applyBorder="1" applyAlignment="1">
      <alignment horizontal="center" vertical="center"/>
      <protection/>
    </xf>
    <xf numFmtId="0" fontId="13" fillId="0" borderId="30" xfId="85" applyFont="1" applyBorder="1" applyAlignment="1">
      <alignment horizontal="center" vertical="center"/>
      <protection/>
    </xf>
    <xf numFmtId="0" fontId="13" fillId="0" borderId="31" xfId="85" applyFont="1" applyBorder="1" applyAlignment="1">
      <alignment horizontal="center" vertical="center"/>
      <protection/>
    </xf>
    <xf numFmtId="0" fontId="5" fillId="0" borderId="32" xfId="85" applyFont="1" applyFill="1" applyBorder="1" applyAlignment="1">
      <alignment horizontal="center"/>
      <protection/>
    </xf>
    <xf numFmtId="0" fontId="80" fillId="0" borderId="33" xfId="85" applyFont="1" applyFill="1" applyBorder="1">
      <alignment/>
      <protection/>
    </xf>
    <xf numFmtId="0" fontId="80" fillId="0" borderId="34" xfId="85" applyFont="1" applyFill="1" applyBorder="1" applyAlignment="1">
      <alignment horizontal="center"/>
      <protection/>
    </xf>
    <xf numFmtId="0" fontId="80" fillId="0" borderId="35" xfId="85" applyFont="1" applyFill="1" applyBorder="1" applyAlignment="1">
      <alignment horizontal="center"/>
      <protection/>
    </xf>
    <xf numFmtId="0" fontId="80" fillId="0" borderId="36" xfId="85" applyFont="1" applyFill="1" applyBorder="1" applyAlignment="1">
      <alignment horizontal="center"/>
      <protection/>
    </xf>
    <xf numFmtId="0" fontId="80" fillId="0" borderId="32" xfId="85" applyFont="1" applyFill="1" applyBorder="1" applyAlignment="1">
      <alignment horizontal="center"/>
      <protection/>
    </xf>
    <xf numFmtId="0" fontId="80" fillId="0" borderId="33" xfId="85" applyFont="1" applyFill="1" applyBorder="1" applyAlignment="1">
      <alignment horizontal="center"/>
      <protection/>
    </xf>
    <xf numFmtId="0" fontId="80" fillId="0" borderId="37" xfId="85" applyFont="1" applyFill="1" applyBorder="1" applyAlignment="1">
      <alignment horizontal="center"/>
      <protection/>
    </xf>
    <xf numFmtId="0" fontId="80" fillId="0" borderId="38" xfId="85" applyFont="1" applyFill="1" applyBorder="1" applyAlignment="1">
      <alignment horizontal="center"/>
      <protection/>
    </xf>
    <xf numFmtId="0" fontId="14" fillId="0" borderId="37" xfId="85" applyFont="1" applyFill="1" applyBorder="1" applyAlignment="1">
      <alignment horizontal="center"/>
      <protection/>
    </xf>
    <xf numFmtId="0" fontId="14" fillId="0" borderId="33" xfId="85" applyFont="1" applyFill="1" applyBorder="1" applyAlignment="1">
      <alignment horizontal="center"/>
      <protection/>
    </xf>
    <xf numFmtId="0" fontId="15" fillId="0" borderId="32" xfId="86" applyFont="1" applyFill="1" applyBorder="1" applyAlignment="1">
      <alignment horizontal="left" vertical="center"/>
      <protection/>
    </xf>
    <xf numFmtId="0" fontId="5" fillId="0" borderId="0" xfId="85" applyFont="1" applyFill="1">
      <alignment/>
      <protection/>
    </xf>
    <xf numFmtId="0" fontId="5" fillId="0" borderId="39" xfId="85" applyFont="1" applyFill="1" applyBorder="1" applyAlignment="1">
      <alignment horizontal="center"/>
      <protection/>
    </xf>
    <xf numFmtId="0" fontId="80" fillId="0" borderId="40" xfId="85" applyFont="1" applyFill="1" applyBorder="1">
      <alignment/>
      <protection/>
    </xf>
    <xf numFmtId="0" fontId="81" fillId="0" borderId="41" xfId="85" applyFont="1" applyFill="1" applyBorder="1" applyAlignment="1">
      <alignment horizontal="center"/>
      <protection/>
    </xf>
    <xf numFmtId="0" fontId="80" fillId="0" borderId="42" xfId="85" applyFont="1" applyFill="1" applyBorder="1" applyAlignment="1">
      <alignment horizontal="center"/>
      <protection/>
    </xf>
    <xf numFmtId="0" fontId="80" fillId="0" borderId="43" xfId="85" applyFont="1" applyFill="1" applyBorder="1" applyAlignment="1">
      <alignment horizontal="center"/>
      <protection/>
    </xf>
    <xf numFmtId="0" fontId="80" fillId="0" borderId="44" xfId="85" applyFont="1" applyFill="1" applyBorder="1" applyAlignment="1">
      <alignment horizontal="center"/>
      <protection/>
    </xf>
    <xf numFmtId="0" fontId="80" fillId="0" borderId="40" xfId="85" applyFont="1" applyFill="1" applyBorder="1" applyAlignment="1">
      <alignment horizontal="center"/>
      <protection/>
    </xf>
    <xf numFmtId="0" fontId="80" fillId="0" borderId="41" xfId="85" applyFont="1" applyFill="1" applyBorder="1" applyAlignment="1">
      <alignment horizontal="center"/>
      <protection/>
    </xf>
    <xf numFmtId="0" fontId="80" fillId="0" borderId="45" xfId="85" applyFont="1" applyFill="1" applyBorder="1" applyAlignment="1">
      <alignment horizontal="center"/>
      <protection/>
    </xf>
    <xf numFmtId="0" fontId="80" fillId="0" borderId="46" xfId="85" applyFont="1" applyFill="1" applyBorder="1" applyAlignment="1">
      <alignment horizontal="center"/>
      <protection/>
    </xf>
    <xf numFmtId="0" fontId="16" fillId="0" borderId="45" xfId="85" applyFont="1" applyFill="1" applyBorder="1" applyAlignment="1">
      <alignment horizontal="center"/>
      <protection/>
    </xf>
    <xf numFmtId="0" fontId="16" fillId="0" borderId="40" xfId="85" applyFont="1" applyFill="1" applyBorder="1" applyAlignment="1">
      <alignment horizontal="center"/>
      <protection/>
    </xf>
    <xf numFmtId="0" fontId="15" fillId="0" borderId="44" xfId="86" applyFont="1" applyFill="1" applyBorder="1" applyAlignment="1">
      <alignment horizontal="left" vertical="center"/>
      <protection/>
    </xf>
    <xf numFmtId="0" fontId="2" fillId="0" borderId="0" xfId="85" applyFill="1">
      <alignment/>
      <protection/>
    </xf>
    <xf numFmtId="0" fontId="80" fillId="0" borderId="47" xfId="85" applyFont="1" applyFill="1" applyBorder="1">
      <alignment/>
      <protection/>
    </xf>
    <xf numFmtId="0" fontId="80" fillId="0" borderId="48" xfId="85" applyFont="1" applyFill="1" applyBorder="1" applyAlignment="1">
      <alignment horizontal="center"/>
      <protection/>
    </xf>
    <xf numFmtId="0" fontId="80" fillId="0" borderId="49" xfId="85" applyFont="1" applyFill="1" applyBorder="1" applyAlignment="1">
      <alignment horizontal="center"/>
      <protection/>
    </xf>
    <xf numFmtId="0" fontId="80" fillId="0" borderId="39" xfId="85" applyFont="1" applyFill="1" applyBorder="1" applyAlignment="1">
      <alignment horizontal="center"/>
      <protection/>
    </xf>
    <xf numFmtId="0" fontId="80" fillId="0" borderId="50" xfId="85" applyFont="1" applyFill="1" applyBorder="1" applyAlignment="1">
      <alignment horizontal="center"/>
      <protection/>
    </xf>
    <xf numFmtId="0" fontId="80" fillId="0" borderId="51" xfId="85" applyFont="1" applyFill="1" applyBorder="1" applyAlignment="1">
      <alignment horizontal="center"/>
      <protection/>
    </xf>
    <xf numFmtId="0" fontId="14" fillId="0" borderId="50" xfId="85" applyFont="1" applyFill="1" applyBorder="1" applyAlignment="1">
      <alignment horizontal="center"/>
      <protection/>
    </xf>
    <xf numFmtId="0" fontId="14" fillId="0" borderId="47" xfId="85" applyFont="1" applyFill="1" applyBorder="1" applyAlignment="1">
      <alignment horizontal="center"/>
      <protection/>
    </xf>
    <xf numFmtId="0" fontId="5" fillId="0" borderId="44" xfId="85" applyFont="1" applyFill="1" applyBorder="1" applyAlignment="1">
      <alignment horizontal="center"/>
      <protection/>
    </xf>
    <xf numFmtId="0" fontId="14" fillId="0" borderId="52" xfId="85" applyFont="1" applyFill="1" applyBorder="1">
      <alignment/>
      <protection/>
    </xf>
    <xf numFmtId="0" fontId="5" fillId="0" borderId="48" xfId="85" applyFont="1" applyFill="1" applyBorder="1" applyAlignment="1">
      <alignment horizontal="center"/>
      <protection/>
    </xf>
    <xf numFmtId="0" fontId="5" fillId="0" borderId="49" xfId="85" applyFont="1" applyFill="1" applyBorder="1" applyAlignment="1">
      <alignment horizontal="center"/>
      <protection/>
    </xf>
    <xf numFmtId="0" fontId="14" fillId="0" borderId="48" xfId="85" applyFont="1" applyFill="1" applyBorder="1" applyAlignment="1">
      <alignment horizontal="center"/>
      <protection/>
    </xf>
    <xf numFmtId="0" fontId="14" fillId="0" borderId="51" xfId="85" applyFont="1" applyFill="1" applyBorder="1" applyAlignment="1">
      <alignment horizontal="center"/>
      <protection/>
    </xf>
    <xf numFmtId="0" fontId="14" fillId="0" borderId="45" xfId="85" applyFont="1" applyFill="1" applyBorder="1" applyAlignment="1">
      <alignment horizontal="center"/>
      <protection/>
    </xf>
    <xf numFmtId="0" fontId="14" fillId="0" borderId="40" xfId="85" applyFont="1" applyFill="1" applyBorder="1" applyAlignment="1">
      <alignment horizontal="center"/>
      <protection/>
    </xf>
    <xf numFmtId="0" fontId="5" fillId="0" borderId="0" xfId="85" applyFont="1" applyFill="1" applyBorder="1">
      <alignment/>
      <protection/>
    </xf>
    <xf numFmtId="0" fontId="80" fillId="0" borderId="40" xfId="85" applyFont="1" applyFill="1" applyBorder="1" applyAlignment="1">
      <alignment wrapText="1"/>
      <protection/>
    </xf>
    <xf numFmtId="0" fontId="82" fillId="0" borderId="43" xfId="85" applyFont="1" applyFill="1" applyBorder="1" applyAlignment="1">
      <alignment horizontal="center"/>
      <protection/>
    </xf>
    <xf numFmtId="0" fontId="18" fillId="0" borderId="44" xfId="85" applyFont="1" applyFill="1" applyBorder="1">
      <alignment/>
      <protection/>
    </xf>
    <xf numFmtId="0" fontId="83" fillId="0" borderId="45" xfId="85" applyFont="1" applyFill="1" applyBorder="1" applyAlignment="1">
      <alignment horizontal="left" indent="1"/>
      <protection/>
    </xf>
    <xf numFmtId="0" fontId="5" fillId="0" borderId="41" xfId="85" applyFont="1" applyFill="1" applyBorder="1" applyAlignment="1">
      <alignment horizontal="center"/>
      <protection/>
    </xf>
    <xf numFmtId="0" fontId="5" fillId="0" borderId="42" xfId="85" applyFont="1" applyFill="1" applyBorder="1" applyAlignment="1">
      <alignment horizontal="center"/>
      <protection/>
    </xf>
    <xf numFmtId="0" fontId="5" fillId="0" borderId="43" xfId="85" applyFont="1" applyFill="1" applyBorder="1" applyAlignment="1">
      <alignment horizontal="center"/>
      <protection/>
    </xf>
    <xf numFmtId="0" fontId="14" fillId="0" borderId="41" xfId="85" applyFont="1" applyFill="1" applyBorder="1" applyAlignment="1">
      <alignment horizontal="center"/>
      <protection/>
    </xf>
    <xf numFmtId="0" fontId="14" fillId="0" borderId="46" xfId="85" applyFont="1" applyFill="1" applyBorder="1" applyAlignment="1">
      <alignment horizontal="center"/>
      <protection/>
    </xf>
    <xf numFmtId="0" fontId="14" fillId="0" borderId="40" xfId="85" applyFont="1" applyFill="1" applyBorder="1" applyAlignment="1">
      <alignment wrapText="1"/>
      <protection/>
    </xf>
    <xf numFmtId="0" fontId="19" fillId="0" borderId="43" xfId="85" applyFont="1" applyFill="1" applyBorder="1" applyAlignment="1">
      <alignment horizontal="center"/>
      <protection/>
    </xf>
    <xf numFmtId="0" fontId="18" fillId="0" borderId="44" xfId="86" applyFont="1" applyFill="1" applyBorder="1" applyAlignment="1">
      <alignment horizontal="left" vertical="center"/>
      <protection/>
    </xf>
    <xf numFmtId="0" fontId="5" fillId="0" borderId="53" xfId="85" applyFont="1" applyFill="1" applyBorder="1" applyAlignment="1">
      <alignment horizontal="center"/>
      <protection/>
    </xf>
    <xf numFmtId="0" fontId="80" fillId="0" borderId="54" xfId="85" applyFont="1" applyFill="1" applyBorder="1">
      <alignment/>
      <protection/>
    </xf>
    <xf numFmtId="0" fontId="5" fillId="0" borderId="28" xfId="85" applyFont="1" applyFill="1" applyBorder="1" applyAlignment="1">
      <alignment horizontal="center"/>
      <protection/>
    </xf>
    <xf numFmtId="0" fontId="5" fillId="0" borderId="29" xfId="85" applyFont="1" applyFill="1" applyBorder="1" applyAlignment="1">
      <alignment horizontal="center"/>
      <protection/>
    </xf>
    <xf numFmtId="0" fontId="5" fillId="0" borderId="30" xfId="85" applyFont="1" applyFill="1" applyBorder="1" applyAlignment="1">
      <alignment horizontal="center"/>
      <protection/>
    </xf>
    <xf numFmtId="0" fontId="5" fillId="0" borderId="55" xfId="85" applyFont="1" applyFill="1" applyBorder="1" applyAlignment="1">
      <alignment horizontal="center"/>
      <protection/>
    </xf>
    <xf numFmtId="0" fontId="14" fillId="0" borderId="54" xfId="85" applyFont="1" applyFill="1" applyBorder="1" applyAlignment="1">
      <alignment horizontal="center"/>
      <protection/>
    </xf>
    <xf numFmtId="0" fontId="14" fillId="0" borderId="56" xfId="85" applyFont="1" applyFill="1" applyBorder="1" applyAlignment="1">
      <alignment horizontal="center"/>
      <protection/>
    </xf>
    <xf numFmtId="0" fontId="14" fillId="0" borderId="57" xfId="85" applyFont="1" applyFill="1" applyBorder="1" applyAlignment="1">
      <alignment horizontal="center"/>
      <protection/>
    </xf>
    <xf numFmtId="0" fontId="14" fillId="0" borderId="58" xfId="85" applyFont="1" applyFill="1" applyBorder="1" applyAlignment="1">
      <alignment horizontal="center"/>
      <protection/>
    </xf>
    <xf numFmtId="0" fontId="15" fillId="0" borderId="53" xfId="85" applyFont="1" applyFill="1" applyBorder="1">
      <alignment/>
      <protection/>
    </xf>
    <xf numFmtId="0" fontId="5" fillId="0" borderId="59" xfId="85" applyFont="1" applyFill="1" applyBorder="1" applyAlignment="1">
      <alignment horizontal="center"/>
      <protection/>
    </xf>
    <xf numFmtId="0" fontId="5" fillId="0" borderId="60" xfId="85" applyFont="1" applyFill="1" applyBorder="1" applyAlignment="1">
      <alignment horizontal="center"/>
      <protection/>
    </xf>
    <xf numFmtId="0" fontId="5" fillId="0" borderId="61" xfId="85" applyFont="1" applyFill="1" applyBorder="1" applyAlignment="1">
      <alignment horizontal="center"/>
      <protection/>
    </xf>
    <xf numFmtId="0" fontId="5" fillId="0" borderId="62" xfId="85" applyFont="1" applyFill="1" applyBorder="1" applyAlignment="1">
      <alignment horizontal="center"/>
      <protection/>
    </xf>
    <xf numFmtId="0" fontId="14" fillId="0" borderId="63" xfId="85" applyFont="1" applyFill="1" applyBorder="1" applyAlignment="1">
      <alignment horizontal="center"/>
      <protection/>
    </xf>
    <xf numFmtId="0" fontId="14" fillId="0" borderId="64" xfId="85" applyFont="1" applyFill="1" applyBorder="1" applyAlignment="1">
      <alignment horizontal="center"/>
      <protection/>
    </xf>
    <xf numFmtId="0" fontId="14" fillId="0" borderId="60" xfId="85" applyFont="1" applyFill="1" applyBorder="1" applyAlignment="1">
      <alignment horizontal="center"/>
      <protection/>
    </xf>
    <xf numFmtId="0" fontId="14" fillId="0" borderId="65" xfId="85" applyFont="1" applyFill="1" applyBorder="1" applyAlignment="1">
      <alignment horizontal="center"/>
      <protection/>
    </xf>
    <xf numFmtId="0" fontId="14" fillId="0" borderId="59" xfId="85" applyFont="1" applyFill="1" applyBorder="1" applyAlignment="1">
      <alignment horizontal="center"/>
      <protection/>
    </xf>
    <xf numFmtId="0" fontId="14" fillId="0" borderId="61" xfId="85" applyFont="1" applyFill="1" applyBorder="1" applyAlignment="1">
      <alignment horizontal="center"/>
      <protection/>
    </xf>
    <xf numFmtId="0" fontId="15" fillId="0" borderId="62" xfId="85" applyFont="1" applyFill="1" applyBorder="1">
      <alignment/>
      <protection/>
    </xf>
    <xf numFmtId="0" fontId="12" fillId="0" borderId="0" xfId="85" applyFont="1" applyFill="1" applyBorder="1">
      <alignment/>
      <protection/>
    </xf>
    <xf numFmtId="0" fontId="83" fillId="0" borderId="0" xfId="85" applyFont="1" applyFill="1" applyBorder="1" applyAlignment="1">
      <alignment horizontal="center"/>
      <protection/>
    </xf>
    <xf numFmtId="0" fontId="12" fillId="0" borderId="0" xfId="85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horizontal="center"/>
      <protection/>
    </xf>
    <xf numFmtId="0" fontId="17" fillId="0" borderId="0" xfId="85" applyFont="1" applyFill="1" applyBorder="1" applyAlignment="1">
      <alignment horizontal="center"/>
      <protection/>
    </xf>
    <xf numFmtId="0" fontId="84" fillId="0" borderId="0" xfId="85" applyFont="1" applyAlignment="1">
      <alignment horizontal="right"/>
      <protection/>
    </xf>
    <xf numFmtId="0" fontId="84" fillId="0" borderId="0" xfId="85" applyFont="1" applyAlignment="1">
      <alignment horizontal="center"/>
      <protection/>
    </xf>
    <xf numFmtId="0" fontId="84" fillId="0" borderId="0" xfId="85" applyFont="1">
      <alignment/>
      <protection/>
    </xf>
    <xf numFmtId="0" fontId="85" fillId="0" borderId="0" xfId="85" applyFont="1">
      <alignment/>
      <protection/>
    </xf>
    <xf numFmtId="0" fontId="85" fillId="0" borderId="0" xfId="85" applyFont="1" applyAlignment="1">
      <alignment horizontal="center"/>
      <protection/>
    </xf>
    <xf numFmtId="0" fontId="86" fillId="0" borderId="0" xfId="85" applyFont="1">
      <alignment/>
      <protection/>
    </xf>
    <xf numFmtId="0" fontId="14" fillId="0" borderId="0" xfId="85" applyFont="1">
      <alignment/>
      <protection/>
    </xf>
    <xf numFmtId="0" fontId="14" fillId="0" borderId="0" xfId="85" applyFont="1" applyFill="1">
      <alignment/>
      <protection/>
    </xf>
    <xf numFmtId="0" fontId="15" fillId="0" borderId="0" xfId="85" applyFont="1">
      <alignment/>
      <protection/>
    </xf>
    <xf numFmtId="0" fontId="11" fillId="0" borderId="32" xfId="85" applyFont="1" applyBorder="1" applyAlignment="1">
      <alignment horizontal="center" vertical="center" wrapText="1"/>
      <protection/>
    </xf>
    <xf numFmtId="0" fontId="11" fillId="0" borderId="66" xfId="85" applyFont="1" applyBorder="1" applyAlignment="1">
      <alignment horizontal="center" vertical="center"/>
      <protection/>
    </xf>
    <xf numFmtId="0" fontId="11" fillId="0" borderId="67" xfId="85" applyFont="1" applyBorder="1" applyAlignment="1">
      <alignment horizontal="center" vertical="center"/>
      <protection/>
    </xf>
    <xf numFmtId="0" fontId="11" fillId="0" borderId="68" xfId="85" applyFont="1" applyBorder="1" applyAlignment="1">
      <alignment horizontal="center" vertical="center"/>
      <protection/>
    </xf>
    <xf numFmtId="0" fontId="38" fillId="0" borderId="38" xfId="85" applyFont="1" applyFill="1" applyBorder="1" applyAlignment="1">
      <alignment horizontal="left"/>
      <protection/>
    </xf>
    <xf numFmtId="0" fontId="5" fillId="0" borderId="37" xfId="85" applyFont="1" applyFill="1" applyBorder="1" applyAlignment="1">
      <alignment horizontal="center"/>
      <protection/>
    </xf>
    <xf numFmtId="0" fontId="5" fillId="0" borderId="69" xfId="85" applyFont="1" applyFill="1" applyBorder="1" applyAlignment="1">
      <alignment horizontal="center"/>
      <protection/>
    </xf>
    <xf numFmtId="0" fontId="14" fillId="0" borderId="34" xfId="85" applyFont="1" applyFill="1" applyBorder="1" applyAlignment="1">
      <alignment horizontal="center"/>
      <protection/>
    </xf>
    <xf numFmtId="0" fontId="14" fillId="0" borderId="38" xfId="85" applyFont="1" applyFill="1" applyBorder="1" applyAlignment="1">
      <alignment horizontal="center"/>
      <protection/>
    </xf>
    <xf numFmtId="0" fontId="87" fillId="0" borderId="51" xfId="85" applyFont="1" applyFill="1" applyBorder="1">
      <alignment/>
      <protection/>
    </xf>
    <xf numFmtId="0" fontId="5" fillId="0" borderId="47" xfId="85" applyFont="1" applyFill="1" applyBorder="1" applyAlignment="1">
      <alignment horizontal="center"/>
      <protection/>
    </xf>
    <xf numFmtId="0" fontId="5" fillId="0" borderId="70" xfId="85" applyFont="1" applyFill="1" applyBorder="1" applyAlignment="1">
      <alignment horizontal="center"/>
      <protection/>
    </xf>
    <xf numFmtId="0" fontId="87" fillId="0" borderId="46" xfId="85" applyFont="1" applyFill="1" applyBorder="1">
      <alignment/>
      <protection/>
    </xf>
    <xf numFmtId="0" fontId="14" fillId="0" borderId="42" xfId="85" applyFont="1" applyFill="1" applyBorder="1" applyAlignment="1">
      <alignment horizontal="center"/>
      <protection/>
    </xf>
    <xf numFmtId="0" fontId="14" fillId="0" borderId="71" xfId="85" applyFont="1" applyFill="1" applyBorder="1" applyAlignment="1">
      <alignment horizontal="center"/>
      <protection/>
    </xf>
    <xf numFmtId="0" fontId="14" fillId="0" borderId="44" xfId="85" applyFont="1" applyFill="1" applyBorder="1" applyAlignment="1">
      <alignment horizontal="center"/>
      <protection/>
    </xf>
    <xf numFmtId="0" fontId="80" fillId="0" borderId="46" xfId="85" applyFont="1" applyFill="1" applyBorder="1">
      <alignment/>
      <protection/>
    </xf>
    <xf numFmtId="0" fontId="14" fillId="0" borderId="46" xfId="85" applyFont="1" applyFill="1" applyBorder="1" applyAlignment="1">
      <alignment wrapText="1"/>
      <protection/>
    </xf>
    <xf numFmtId="0" fontId="39" fillId="0" borderId="71" xfId="85" applyFont="1" applyFill="1" applyBorder="1" applyAlignment="1">
      <alignment horizontal="center"/>
      <protection/>
    </xf>
    <xf numFmtId="0" fontId="15" fillId="0" borderId="44" xfId="85" applyFont="1" applyFill="1" applyBorder="1">
      <alignment/>
      <protection/>
    </xf>
    <xf numFmtId="0" fontId="40" fillId="0" borderId="0" xfId="85" applyFont="1" applyFill="1">
      <alignment/>
      <protection/>
    </xf>
    <xf numFmtId="0" fontId="83" fillId="0" borderId="46" xfId="85" applyFont="1" applyFill="1" applyBorder="1" applyAlignment="1">
      <alignment vertical="center"/>
      <protection/>
    </xf>
    <xf numFmtId="0" fontId="5" fillId="0" borderId="45" xfId="85" applyFont="1" applyFill="1" applyBorder="1" applyAlignment="1">
      <alignment horizontal="center"/>
      <protection/>
    </xf>
    <xf numFmtId="0" fontId="5" fillId="0" borderId="71" xfId="85" applyFont="1" applyFill="1" applyBorder="1" applyAlignment="1">
      <alignment horizontal="center"/>
      <protection/>
    </xf>
    <xf numFmtId="0" fontId="80" fillId="0" borderId="46" xfId="85" applyFont="1" applyFill="1" applyBorder="1" applyAlignment="1">
      <alignment wrapText="1"/>
      <protection/>
    </xf>
    <xf numFmtId="0" fontId="19" fillId="0" borderId="71" xfId="85" applyFont="1" applyFill="1" applyBorder="1" applyAlignment="1">
      <alignment horizontal="center"/>
      <protection/>
    </xf>
    <xf numFmtId="0" fontId="80" fillId="0" borderId="27" xfId="85" applyFont="1" applyFill="1" applyBorder="1">
      <alignment/>
      <protection/>
    </xf>
    <xf numFmtId="0" fontId="5" fillId="0" borderId="57" xfId="85" applyFont="1" applyFill="1" applyBorder="1" applyAlignment="1">
      <alignment horizontal="center"/>
      <protection/>
    </xf>
    <xf numFmtId="0" fontId="5" fillId="0" borderId="72" xfId="85" applyFont="1" applyFill="1" applyBorder="1" applyAlignment="1">
      <alignment horizontal="center"/>
      <protection/>
    </xf>
    <xf numFmtId="0" fontId="5" fillId="0" borderId="67" xfId="85" applyFont="1" applyFill="1" applyBorder="1" applyAlignment="1">
      <alignment horizontal="center"/>
      <protection/>
    </xf>
    <xf numFmtId="0" fontId="5" fillId="0" borderId="73" xfId="85" applyFont="1" applyFill="1" applyBorder="1" applyAlignment="1">
      <alignment horizontal="center"/>
      <protection/>
    </xf>
    <xf numFmtId="0" fontId="15" fillId="0" borderId="53" xfId="86" applyFont="1" applyFill="1" applyBorder="1" applyAlignment="1">
      <alignment horizontal="left" vertical="center"/>
      <protection/>
    </xf>
    <xf numFmtId="0" fontId="12" fillId="0" borderId="0" xfId="85" applyFont="1" applyFill="1" applyBorder="1">
      <alignment/>
      <protection/>
    </xf>
    <xf numFmtId="0" fontId="80" fillId="0" borderId="0" xfId="85" applyFont="1" applyFill="1" applyBorder="1" applyAlignment="1">
      <alignment horizontal="center"/>
      <protection/>
    </xf>
    <xf numFmtId="0" fontId="5" fillId="0" borderId="0" xfId="85" applyFont="1" applyFill="1" applyBorder="1" applyAlignment="1">
      <alignment horizontal="center"/>
      <protection/>
    </xf>
    <xf numFmtId="0" fontId="14" fillId="0" borderId="0" xfId="85" applyFont="1" applyFill="1" applyBorder="1" applyAlignment="1">
      <alignment horizontal="center"/>
      <protection/>
    </xf>
    <xf numFmtId="0" fontId="15" fillId="0" borderId="0" xfId="85" applyFont="1" applyFill="1" applyBorder="1">
      <alignment/>
      <protection/>
    </xf>
    <xf numFmtId="0" fontId="5" fillId="0" borderId="0" xfId="85" applyFont="1" applyFill="1" applyAlignment="1">
      <alignment horizontal="center"/>
      <protection/>
    </xf>
    <xf numFmtId="0" fontId="84" fillId="0" borderId="0" xfId="85" applyFont="1" applyFill="1">
      <alignment/>
      <protection/>
    </xf>
    <xf numFmtId="0" fontId="11" fillId="0" borderId="74" xfId="85" applyFont="1" applyBorder="1" applyAlignment="1">
      <alignment horizontal="center" vertical="center"/>
      <protection/>
    </xf>
    <xf numFmtId="0" fontId="11" fillId="0" borderId="75" xfId="85" applyFont="1" applyBorder="1" applyAlignment="1">
      <alignment horizontal="center" vertical="center"/>
      <protection/>
    </xf>
    <xf numFmtId="0" fontId="11" fillId="0" borderId="22" xfId="85" applyFont="1" applyBorder="1" applyAlignment="1">
      <alignment horizontal="center" vertical="center"/>
      <protection/>
    </xf>
    <xf numFmtId="0" fontId="13" fillId="0" borderId="76" xfId="85" applyFont="1" applyBorder="1" applyAlignment="1">
      <alignment horizontal="center" vertical="center"/>
      <protection/>
    </xf>
    <xf numFmtId="0" fontId="11" fillId="0" borderId="19" xfId="85" applyFont="1" applyBorder="1" applyAlignment="1">
      <alignment horizontal="center" vertical="center"/>
      <protection/>
    </xf>
    <xf numFmtId="0" fontId="11" fillId="0" borderId="73" xfId="85" applyFont="1" applyBorder="1" applyAlignment="1">
      <alignment horizontal="center" vertical="center"/>
      <protection/>
    </xf>
    <xf numFmtId="0" fontId="11" fillId="0" borderId="77" xfId="85" applyFont="1" applyBorder="1" applyAlignment="1">
      <alignment horizontal="center" vertical="center"/>
      <protection/>
    </xf>
    <xf numFmtId="0" fontId="11" fillId="0" borderId="44" xfId="85" applyFont="1" applyBorder="1" applyAlignment="1">
      <alignment horizontal="center" vertical="center"/>
      <protection/>
    </xf>
    <xf numFmtId="0" fontId="11" fillId="0" borderId="53" xfId="85" applyFont="1" applyBorder="1" applyAlignment="1">
      <alignment horizontal="center" vertical="center"/>
      <protection/>
    </xf>
    <xf numFmtId="0" fontId="13" fillId="0" borderId="78" xfId="85" applyFont="1" applyBorder="1" applyAlignment="1">
      <alignment horizontal="center" vertical="center"/>
      <protection/>
    </xf>
    <xf numFmtId="0" fontId="13" fillId="0" borderId="33" xfId="85" applyFont="1" applyBorder="1" applyAlignment="1">
      <alignment horizontal="center" vertical="center"/>
      <protection/>
    </xf>
    <xf numFmtId="0" fontId="13" fillId="0" borderId="38" xfId="85" applyFont="1" applyBorder="1" applyAlignment="1">
      <alignment horizontal="center" vertical="center"/>
      <protection/>
    </xf>
    <xf numFmtId="0" fontId="13" fillId="0" borderId="78" xfId="85" applyFont="1" applyBorder="1" applyAlignment="1">
      <alignment horizontal="center"/>
      <protection/>
    </xf>
    <xf numFmtId="0" fontId="13" fillId="0" borderId="33" xfId="85" applyFont="1" applyBorder="1" applyAlignment="1">
      <alignment horizontal="center"/>
      <protection/>
    </xf>
    <xf numFmtId="0" fontId="5" fillId="0" borderId="55" xfId="85" applyFont="1" applyFill="1" applyBorder="1" applyAlignment="1">
      <alignment horizontal="center"/>
      <protection/>
    </xf>
    <xf numFmtId="0" fontId="5" fillId="0" borderId="73" xfId="85" applyFont="1" applyFill="1" applyBorder="1" applyAlignment="1">
      <alignment horizontal="center"/>
      <protection/>
    </xf>
    <xf numFmtId="0" fontId="5" fillId="0" borderId="39" xfId="85" applyFont="1" applyFill="1" applyBorder="1" applyAlignment="1">
      <alignment horizontal="center"/>
      <protection/>
    </xf>
    <xf numFmtId="0" fontId="5" fillId="0" borderId="24" xfId="85" applyFont="1" applyFill="1" applyBorder="1" applyAlignment="1">
      <alignment horizontal="right"/>
      <protection/>
    </xf>
    <xf numFmtId="0" fontId="80" fillId="0" borderId="79" xfId="85" applyFont="1" applyFill="1" applyBorder="1" applyAlignment="1">
      <alignment horizontal="right"/>
      <protection/>
    </xf>
    <xf numFmtId="0" fontId="11" fillId="0" borderId="32" xfId="85" applyFont="1" applyBorder="1" applyAlignment="1">
      <alignment horizontal="center" vertical="center"/>
      <protection/>
    </xf>
    <xf numFmtId="0" fontId="11" fillId="0" borderId="78" xfId="85" applyFont="1" applyBorder="1" applyAlignment="1">
      <alignment horizontal="center" vertical="center"/>
      <protection/>
    </xf>
    <xf numFmtId="0" fontId="11" fillId="0" borderId="80" xfId="85" applyFont="1" applyBorder="1" applyAlignment="1">
      <alignment horizontal="center" vertical="center"/>
      <protection/>
    </xf>
    <xf numFmtId="0" fontId="11" fillId="0" borderId="81" xfId="85" applyFont="1" applyBorder="1" applyAlignment="1">
      <alignment horizontal="center" vertical="center"/>
      <protection/>
    </xf>
    <xf numFmtId="0" fontId="11" fillId="0" borderId="76" xfId="85" applyFont="1" applyBorder="1" applyAlignment="1">
      <alignment horizontal="center" vertical="center"/>
      <protection/>
    </xf>
    <xf numFmtId="0" fontId="14" fillId="0" borderId="24" xfId="85" applyFont="1" applyFill="1" applyBorder="1" applyAlignment="1">
      <alignment horizontal="right"/>
      <protection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Normalny 3 2" xfId="87"/>
    <cellStyle name="Normalny 4" xfId="88"/>
    <cellStyle name="Obliczenia" xfId="89"/>
    <cellStyle name="Obliczenia 2" xfId="90"/>
    <cellStyle name="Percent" xfId="91"/>
    <cellStyle name="Procentowy 2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Layout" zoomScaleNormal="120" workbookViewId="0" topLeftCell="A7">
      <selection activeCell="C35" sqref="C35"/>
    </sheetView>
  </sheetViews>
  <sheetFormatPr defaultColWidth="9.140625" defaultRowHeight="15"/>
  <cols>
    <col min="1" max="1" width="3.7109375" style="4" customWidth="1"/>
    <col min="2" max="2" width="54.7109375" style="6" customWidth="1"/>
    <col min="3" max="3" width="5.8515625" style="4" bestFit="1" customWidth="1"/>
    <col min="4" max="4" width="4.8515625" style="4" bestFit="1" customWidth="1"/>
    <col min="5" max="5" width="5.8515625" style="4" customWidth="1"/>
    <col min="6" max="6" width="6.28125" style="6" customWidth="1"/>
    <col min="7" max="7" width="7.00390625" style="114" customWidth="1"/>
    <col min="8" max="13" width="4.7109375" style="114" customWidth="1"/>
    <col min="14" max="14" width="18.28125" style="116" customWidth="1"/>
    <col min="15" max="15" width="0.5625" style="6" customWidth="1"/>
    <col min="16" max="16384" width="9.140625" style="6" customWidth="1"/>
  </cols>
  <sheetData>
    <row r="1" spans="1:14" ht="15" customHeight="1">
      <c r="A1" s="3"/>
      <c r="B1" s="1" t="s">
        <v>0</v>
      </c>
      <c r="C1" s="2"/>
      <c r="D1" s="3"/>
      <c r="F1" s="1"/>
      <c r="G1" s="1" t="s">
        <v>1</v>
      </c>
      <c r="H1" s="5"/>
      <c r="I1" s="5"/>
      <c r="J1" s="5"/>
      <c r="K1" s="5"/>
      <c r="L1" s="5"/>
      <c r="M1" s="5"/>
      <c r="N1" s="1"/>
    </row>
    <row r="2" spans="1:14" ht="15" customHeight="1">
      <c r="A2" s="3"/>
      <c r="B2" s="1" t="s">
        <v>2</v>
      </c>
      <c r="C2" s="7"/>
      <c r="D2" s="3"/>
      <c r="F2" s="1"/>
      <c r="G2" s="1" t="s">
        <v>3</v>
      </c>
      <c r="H2" s="5"/>
      <c r="I2" s="5"/>
      <c r="J2" s="5"/>
      <c r="K2" s="5"/>
      <c r="L2" s="5"/>
      <c r="M2" s="8">
        <f>SUM(H29+K29)</f>
        <v>159</v>
      </c>
      <c r="N2" s="1"/>
    </row>
    <row r="3" spans="1:14" ht="15" customHeight="1">
      <c r="A3" s="3"/>
      <c r="B3" s="9" t="s">
        <v>4</v>
      </c>
      <c r="C3" s="3"/>
      <c r="D3" s="3"/>
      <c r="F3" s="1"/>
      <c r="G3" s="1" t="s">
        <v>5</v>
      </c>
      <c r="H3" s="5"/>
      <c r="I3" s="5"/>
      <c r="J3" s="5"/>
      <c r="K3" s="5"/>
      <c r="L3" s="5"/>
      <c r="M3" s="8">
        <f>SUM(I29+L29)</f>
        <v>77</v>
      </c>
      <c r="N3" s="1"/>
    </row>
    <row r="4" spans="1:14" ht="15" customHeight="1">
      <c r="A4" s="3"/>
      <c r="B4" s="10" t="s">
        <v>6</v>
      </c>
      <c r="C4" s="3"/>
      <c r="D4" s="3"/>
      <c r="F4" s="1"/>
      <c r="G4" s="1" t="s">
        <v>7</v>
      </c>
      <c r="H4" s="5"/>
      <c r="I4" s="5"/>
      <c r="J4" s="5"/>
      <c r="K4" s="5"/>
      <c r="L4" s="5"/>
      <c r="M4" s="8">
        <f>SUM(J29+M29)</f>
        <v>49</v>
      </c>
      <c r="N4" s="1"/>
    </row>
    <row r="5" spans="1:14" ht="15" customHeight="1">
      <c r="A5" s="3"/>
      <c r="B5" s="10" t="s">
        <v>77</v>
      </c>
      <c r="C5" s="3"/>
      <c r="D5" s="3"/>
      <c r="F5" s="1"/>
      <c r="G5" s="1" t="s">
        <v>9</v>
      </c>
      <c r="H5" s="5"/>
      <c r="I5" s="5"/>
      <c r="J5" s="5"/>
      <c r="K5" s="5"/>
      <c r="L5" s="5"/>
      <c r="M5" s="8">
        <f>SUM(M2:M4)</f>
        <v>285</v>
      </c>
      <c r="N5" s="1"/>
    </row>
    <row r="6" spans="1:14" ht="15" customHeight="1" thickBot="1">
      <c r="A6" s="3"/>
      <c r="B6" s="10" t="s">
        <v>78</v>
      </c>
      <c r="C6" s="3"/>
      <c r="D6" s="3"/>
      <c r="E6" s="3"/>
      <c r="F6" s="1"/>
      <c r="G6" s="5"/>
      <c r="H6" s="5"/>
      <c r="I6" s="5"/>
      <c r="J6" s="5"/>
      <c r="K6" s="5"/>
      <c r="L6" s="5"/>
      <c r="M6" s="5"/>
      <c r="N6" s="1"/>
    </row>
    <row r="7" spans="1:14" s="12" customFormat="1" ht="23.25" customHeight="1" thickBot="1">
      <c r="A7" s="175" t="s">
        <v>11</v>
      </c>
      <c r="B7" s="176" t="s">
        <v>12</v>
      </c>
      <c r="C7" s="156" t="s">
        <v>13</v>
      </c>
      <c r="D7" s="157"/>
      <c r="E7" s="158"/>
      <c r="F7" s="117" t="s">
        <v>14</v>
      </c>
      <c r="G7" s="159" t="s">
        <v>15</v>
      </c>
      <c r="H7" s="159"/>
      <c r="I7" s="159"/>
      <c r="J7" s="159"/>
      <c r="K7" s="159"/>
      <c r="L7" s="159"/>
      <c r="M7" s="159"/>
      <c r="N7" s="160" t="s">
        <v>16</v>
      </c>
    </row>
    <row r="8" spans="1:14" s="12" customFormat="1" ht="12.75" customHeight="1">
      <c r="A8" s="163"/>
      <c r="B8" s="177"/>
      <c r="C8" s="118" t="s">
        <v>17</v>
      </c>
      <c r="D8" s="119" t="s">
        <v>18</v>
      </c>
      <c r="E8" s="120" t="s">
        <v>19</v>
      </c>
      <c r="F8" s="163" t="s">
        <v>9</v>
      </c>
      <c r="G8" s="16" t="s">
        <v>9</v>
      </c>
      <c r="H8" s="165" t="s">
        <v>20</v>
      </c>
      <c r="I8" s="166"/>
      <c r="J8" s="167"/>
      <c r="K8" s="168" t="s">
        <v>21</v>
      </c>
      <c r="L8" s="169"/>
      <c r="M8" s="169"/>
      <c r="N8" s="161"/>
    </row>
    <row r="9" spans="1:14" s="12" customFormat="1" ht="12.75" customHeight="1" thickBot="1">
      <c r="A9" s="164"/>
      <c r="B9" s="178"/>
      <c r="C9" s="17"/>
      <c r="D9" s="18" t="s">
        <v>22</v>
      </c>
      <c r="E9" s="19" t="s">
        <v>23</v>
      </c>
      <c r="F9" s="164"/>
      <c r="G9" s="20" t="s">
        <v>24</v>
      </c>
      <c r="H9" s="21" t="s">
        <v>25</v>
      </c>
      <c r="I9" s="22" t="s">
        <v>26</v>
      </c>
      <c r="J9" s="23" t="s">
        <v>27</v>
      </c>
      <c r="K9" s="21" t="s">
        <v>25</v>
      </c>
      <c r="L9" s="22" t="s">
        <v>26</v>
      </c>
      <c r="M9" s="24" t="s">
        <v>27</v>
      </c>
      <c r="N9" s="162"/>
    </row>
    <row r="10" spans="1:14" s="37" customFormat="1" ht="15" customHeight="1">
      <c r="A10" s="25" t="s">
        <v>28</v>
      </c>
      <c r="B10" s="121" t="s">
        <v>79</v>
      </c>
      <c r="C10" s="122">
        <v>5</v>
      </c>
      <c r="D10" s="123" t="s">
        <v>30</v>
      </c>
      <c r="E10" s="123"/>
      <c r="F10" s="25">
        <v>8</v>
      </c>
      <c r="G10" s="35">
        <v>30</v>
      </c>
      <c r="H10" s="124">
        <v>15</v>
      </c>
      <c r="I10" s="34">
        <v>15</v>
      </c>
      <c r="J10" s="125"/>
      <c r="K10" s="34"/>
      <c r="L10" s="34"/>
      <c r="M10" s="35"/>
      <c r="N10" s="36" t="s">
        <v>80</v>
      </c>
    </row>
    <row r="11" spans="1:14" s="37" customFormat="1" ht="15" customHeight="1">
      <c r="A11" s="38" t="s">
        <v>32</v>
      </c>
      <c r="B11" s="126" t="s">
        <v>81</v>
      </c>
      <c r="C11" s="127">
        <v>5</v>
      </c>
      <c r="D11" s="128" t="s">
        <v>82</v>
      </c>
      <c r="E11" s="128"/>
      <c r="F11" s="38">
        <v>8</v>
      </c>
      <c r="G11" s="59">
        <v>30</v>
      </c>
      <c r="H11" s="64">
        <v>15</v>
      </c>
      <c r="I11" s="58"/>
      <c r="J11" s="65">
        <v>15</v>
      </c>
      <c r="K11" s="58"/>
      <c r="L11" s="58"/>
      <c r="M11" s="59"/>
      <c r="N11" s="50" t="s">
        <v>83</v>
      </c>
    </row>
    <row r="12" spans="1:14" s="37" customFormat="1" ht="15" customHeight="1">
      <c r="A12" s="38" t="s">
        <v>36</v>
      </c>
      <c r="B12" s="129" t="s">
        <v>84</v>
      </c>
      <c r="C12" s="66">
        <v>5</v>
      </c>
      <c r="D12" s="130" t="s">
        <v>30</v>
      </c>
      <c r="E12" s="131"/>
      <c r="F12" s="132">
        <v>7</v>
      </c>
      <c r="G12" s="67">
        <v>45</v>
      </c>
      <c r="H12" s="76">
        <v>15</v>
      </c>
      <c r="I12" s="66">
        <v>30</v>
      </c>
      <c r="J12" s="77"/>
      <c r="K12" s="66"/>
      <c r="L12" s="66"/>
      <c r="M12" s="67"/>
      <c r="N12" s="50" t="s">
        <v>85</v>
      </c>
    </row>
    <row r="13" spans="1:14" s="37" customFormat="1" ht="15" customHeight="1">
      <c r="A13" s="38" t="s">
        <v>39</v>
      </c>
      <c r="B13" s="133" t="s">
        <v>86</v>
      </c>
      <c r="C13" s="66">
        <v>5</v>
      </c>
      <c r="D13" s="130" t="s">
        <v>87</v>
      </c>
      <c r="E13" s="131"/>
      <c r="F13" s="132">
        <v>8</v>
      </c>
      <c r="G13" s="67">
        <v>28</v>
      </c>
      <c r="H13" s="76">
        <v>10</v>
      </c>
      <c r="I13" s="66">
        <v>8</v>
      </c>
      <c r="J13" s="77">
        <v>10</v>
      </c>
      <c r="K13" s="66"/>
      <c r="L13" s="66"/>
      <c r="M13" s="67"/>
      <c r="N13" s="80" t="s">
        <v>43</v>
      </c>
    </row>
    <row r="14" spans="1:14" s="37" customFormat="1" ht="15" customHeight="1">
      <c r="A14" s="38" t="s">
        <v>41</v>
      </c>
      <c r="B14" s="133" t="s">
        <v>88</v>
      </c>
      <c r="C14" s="66"/>
      <c r="D14" s="130" t="s">
        <v>89</v>
      </c>
      <c r="E14" s="131"/>
      <c r="F14" s="132">
        <v>3</v>
      </c>
      <c r="G14" s="67">
        <v>24</v>
      </c>
      <c r="H14" s="76">
        <v>12</v>
      </c>
      <c r="I14" s="66">
        <v>12</v>
      </c>
      <c r="J14" s="77"/>
      <c r="K14" s="66"/>
      <c r="L14" s="66"/>
      <c r="M14" s="67"/>
      <c r="N14" s="80" t="s">
        <v>90</v>
      </c>
    </row>
    <row r="15" spans="1:14" s="37" customFormat="1" ht="15" customHeight="1">
      <c r="A15" s="38" t="s">
        <v>44</v>
      </c>
      <c r="B15" s="133" t="s">
        <v>91</v>
      </c>
      <c r="C15" s="66"/>
      <c r="D15" s="130" t="s">
        <v>89</v>
      </c>
      <c r="E15" s="131"/>
      <c r="F15" s="132">
        <v>3</v>
      </c>
      <c r="G15" s="67">
        <v>24</v>
      </c>
      <c r="H15" s="76">
        <v>12</v>
      </c>
      <c r="I15" s="66">
        <v>12</v>
      </c>
      <c r="J15" s="77"/>
      <c r="K15" s="66"/>
      <c r="L15" s="66"/>
      <c r="M15" s="67"/>
      <c r="N15" s="80" t="s">
        <v>92</v>
      </c>
    </row>
    <row r="16" spans="1:14" s="137" customFormat="1" ht="13.5">
      <c r="A16" s="38" t="s">
        <v>53</v>
      </c>
      <c r="B16" s="134" t="s">
        <v>93</v>
      </c>
      <c r="C16" s="66"/>
      <c r="D16" s="130" t="s">
        <v>46</v>
      </c>
      <c r="E16" s="135"/>
      <c r="F16" s="132">
        <v>10</v>
      </c>
      <c r="G16" s="67">
        <v>40</v>
      </c>
      <c r="H16" s="76">
        <v>40</v>
      </c>
      <c r="I16" s="66"/>
      <c r="J16" s="77"/>
      <c r="K16" s="66"/>
      <c r="L16" s="66"/>
      <c r="M16" s="67"/>
      <c r="N16" s="136"/>
    </row>
    <row r="17" spans="1:14" s="137" customFormat="1" ht="11.25" customHeight="1">
      <c r="A17" s="170"/>
      <c r="B17" s="138" t="s">
        <v>94</v>
      </c>
      <c r="C17" s="139"/>
      <c r="D17" s="74"/>
      <c r="E17" s="140"/>
      <c r="F17" s="60"/>
      <c r="G17" s="67"/>
      <c r="H17" s="76"/>
      <c r="I17" s="66"/>
      <c r="J17" s="77"/>
      <c r="K17" s="66"/>
      <c r="L17" s="66"/>
      <c r="M17" s="67"/>
      <c r="N17" s="50" t="s">
        <v>85</v>
      </c>
    </row>
    <row r="18" spans="1:14" s="137" customFormat="1" ht="11.25" customHeight="1">
      <c r="A18" s="171"/>
      <c r="B18" s="138" t="s">
        <v>95</v>
      </c>
      <c r="C18" s="139"/>
      <c r="D18" s="74"/>
      <c r="E18" s="140"/>
      <c r="F18" s="60"/>
      <c r="G18" s="67"/>
      <c r="H18" s="76"/>
      <c r="I18" s="66"/>
      <c r="J18" s="77"/>
      <c r="K18" s="66"/>
      <c r="L18" s="66"/>
      <c r="M18" s="67"/>
      <c r="N18" s="50" t="s">
        <v>85</v>
      </c>
    </row>
    <row r="19" spans="1:14" s="37" customFormat="1" ht="11.25" customHeight="1">
      <c r="A19" s="171"/>
      <c r="B19" s="138" t="s">
        <v>96</v>
      </c>
      <c r="C19" s="139"/>
      <c r="D19" s="74"/>
      <c r="E19" s="140"/>
      <c r="F19" s="60"/>
      <c r="G19" s="67"/>
      <c r="H19" s="76"/>
      <c r="I19" s="66"/>
      <c r="J19" s="77"/>
      <c r="K19" s="66"/>
      <c r="L19" s="66"/>
      <c r="M19" s="67"/>
      <c r="N19" s="50" t="s">
        <v>85</v>
      </c>
    </row>
    <row r="20" spans="1:14" s="37" customFormat="1" ht="11.25" customHeight="1">
      <c r="A20" s="171"/>
      <c r="B20" s="138" t="s">
        <v>97</v>
      </c>
      <c r="C20" s="139"/>
      <c r="D20" s="74"/>
      <c r="E20" s="140"/>
      <c r="F20" s="60"/>
      <c r="G20" s="67"/>
      <c r="H20" s="76"/>
      <c r="I20" s="66"/>
      <c r="J20" s="77"/>
      <c r="K20" s="66"/>
      <c r="L20" s="66"/>
      <c r="M20" s="67"/>
      <c r="N20" s="50" t="s">
        <v>98</v>
      </c>
    </row>
    <row r="21" spans="1:14" s="37" customFormat="1" ht="11.25" customHeight="1">
      <c r="A21" s="172"/>
      <c r="B21" s="138" t="s">
        <v>99</v>
      </c>
      <c r="C21" s="139"/>
      <c r="D21" s="74"/>
      <c r="E21" s="140"/>
      <c r="F21" s="60"/>
      <c r="G21" s="67"/>
      <c r="H21" s="76"/>
      <c r="I21" s="66"/>
      <c r="J21" s="77"/>
      <c r="K21" s="66"/>
      <c r="L21" s="66"/>
      <c r="M21" s="67"/>
      <c r="N21" s="50" t="s">
        <v>85</v>
      </c>
    </row>
    <row r="22" spans="1:14" s="37" customFormat="1" ht="13.5">
      <c r="A22" s="60" t="s">
        <v>100</v>
      </c>
      <c r="B22" s="141" t="s">
        <v>101</v>
      </c>
      <c r="C22" s="139"/>
      <c r="D22" s="74" t="s">
        <v>55</v>
      </c>
      <c r="E22" s="142"/>
      <c r="F22" s="60">
        <v>10</v>
      </c>
      <c r="G22" s="67">
        <v>40</v>
      </c>
      <c r="H22" s="76"/>
      <c r="I22" s="66"/>
      <c r="J22" s="77"/>
      <c r="K22" s="66">
        <v>40</v>
      </c>
      <c r="L22" s="66"/>
      <c r="M22" s="67"/>
      <c r="N22" s="136"/>
    </row>
    <row r="23" spans="1:14" s="37" customFormat="1" ht="12" customHeight="1">
      <c r="A23" s="170"/>
      <c r="B23" s="138" t="s">
        <v>102</v>
      </c>
      <c r="C23" s="139"/>
      <c r="D23" s="74"/>
      <c r="E23" s="140"/>
      <c r="F23" s="60"/>
      <c r="G23" s="67"/>
      <c r="H23" s="76"/>
      <c r="I23" s="66"/>
      <c r="J23" s="77"/>
      <c r="K23" s="66"/>
      <c r="L23" s="66"/>
      <c r="M23" s="67"/>
      <c r="N23" s="80" t="s">
        <v>103</v>
      </c>
    </row>
    <row r="24" spans="1:14" s="37" customFormat="1" ht="12" customHeight="1">
      <c r="A24" s="171"/>
      <c r="B24" s="138" t="s">
        <v>104</v>
      </c>
      <c r="C24" s="139"/>
      <c r="D24" s="74"/>
      <c r="E24" s="140"/>
      <c r="F24" s="60"/>
      <c r="G24" s="67"/>
      <c r="H24" s="76"/>
      <c r="I24" s="66"/>
      <c r="J24" s="77"/>
      <c r="K24" s="66"/>
      <c r="L24" s="66"/>
      <c r="M24" s="67"/>
      <c r="N24" s="80" t="s">
        <v>103</v>
      </c>
    </row>
    <row r="25" spans="1:14" s="37" customFormat="1" ht="12" customHeight="1">
      <c r="A25" s="171"/>
      <c r="B25" s="138" t="s">
        <v>105</v>
      </c>
      <c r="C25" s="139"/>
      <c r="D25" s="74"/>
      <c r="E25" s="140"/>
      <c r="F25" s="60"/>
      <c r="G25" s="67"/>
      <c r="H25" s="76"/>
      <c r="I25" s="66"/>
      <c r="J25" s="77"/>
      <c r="K25" s="66"/>
      <c r="L25" s="66"/>
      <c r="M25" s="67"/>
      <c r="N25" s="80" t="s">
        <v>103</v>
      </c>
    </row>
    <row r="26" spans="1:14" s="37" customFormat="1" ht="12" customHeight="1">
      <c r="A26" s="171"/>
      <c r="B26" s="138" t="s">
        <v>106</v>
      </c>
      <c r="C26" s="139"/>
      <c r="D26" s="74"/>
      <c r="E26" s="140"/>
      <c r="F26" s="60"/>
      <c r="G26" s="67"/>
      <c r="H26" s="76"/>
      <c r="I26" s="66"/>
      <c r="J26" s="77"/>
      <c r="K26" s="66"/>
      <c r="L26" s="66"/>
      <c r="M26" s="67"/>
      <c r="N26" s="80" t="s">
        <v>103</v>
      </c>
    </row>
    <row r="27" spans="1:14" s="37" customFormat="1" ht="12" customHeight="1">
      <c r="A27" s="172"/>
      <c r="B27" s="138" t="s">
        <v>107</v>
      </c>
      <c r="C27" s="139"/>
      <c r="D27" s="74"/>
      <c r="E27" s="140"/>
      <c r="F27" s="60"/>
      <c r="G27" s="67"/>
      <c r="H27" s="76"/>
      <c r="I27" s="66"/>
      <c r="J27" s="77"/>
      <c r="K27" s="66"/>
      <c r="L27" s="66"/>
      <c r="M27" s="67"/>
      <c r="N27" s="50" t="s">
        <v>85</v>
      </c>
    </row>
    <row r="28" spans="1:14" s="37" customFormat="1" ht="15.75" customHeight="1" thickBot="1">
      <c r="A28" s="81" t="s">
        <v>108</v>
      </c>
      <c r="B28" s="143" t="s">
        <v>62</v>
      </c>
      <c r="C28" s="144"/>
      <c r="D28" s="145"/>
      <c r="E28" s="146" t="s">
        <v>63</v>
      </c>
      <c r="F28" s="147">
        <v>8</v>
      </c>
      <c r="G28" s="87">
        <v>24</v>
      </c>
      <c r="H28" s="88"/>
      <c r="I28" s="89"/>
      <c r="J28" s="90">
        <v>12</v>
      </c>
      <c r="K28" s="89"/>
      <c r="L28" s="89"/>
      <c r="M28" s="87">
        <v>12</v>
      </c>
      <c r="N28" s="148" t="s">
        <v>109</v>
      </c>
    </row>
    <row r="29" spans="1:14" s="37" customFormat="1" ht="15" customHeight="1" thickBot="1">
      <c r="A29" s="173" t="s">
        <v>65</v>
      </c>
      <c r="B29" s="174"/>
      <c r="C29" s="92">
        <v>4</v>
      </c>
      <c r="D29" s="93"/>
      <c r="E29" s="94"/>
      <c r="F29" s="95">
        <f aca="true" t="shared" si="0" ref="F29:M29">SUM(F10:F28)</f>
        <v>65</v>
      </c>
      <c r="G29" s="96">
        <f t="shared" si="0"/>
        <v>285</v>
      </c>
      <c r="H29" s="97">
        <f t="shared" si="0"/>
        <v>119</v>
      </c>
      <c r="I29" s="98">
        <f t="shared" si="0"/>
        <v>77</v>
      </c>
      <c r="J29" s="99">
        <f t="shared" si="0"/>
        <v>37</v>
      </c>
      <c r="K29" s="100">
        <f t="shared" si="0"/>
        <v>40</v>
      </c>
      <c r="L29" s="98">
        <f t="shared" si="0"/>
        <v>0</v>
      </c>
      <c r="M29" s="101">
        <f t="shared" si="0"/>
        <v>12</v>
      </c>
      <c r="N29" s="102"/>
    </row>
    <row r="30" spans="1:14" s="37" customFormat="1" ht="13.5" customHeight="1">
      <c r="A30" s="149" t="s">
        <v>110</v>
      </c>
      <c r="B30" s="150"/>
      <c r="C30" s="151"/>
      <c r="D30" s="151"/>
      <c r="E30" s="151"/>
      <c r="F30" s="151"/>
      <c r="G30" s="152"/>
      <c r="H30" s="152"/>
      <c r="I30" s="152"/>
      <c r="J30" s="152"/>
      <c r="K30" s="152"/>
      <c r="L30" s="152"/>
      <c r="M30" s="152"/>
      <c r="N30" s="153"/>
    </row>
    <row r="31" spans="1:14" s="37" customFormat="1" ht="13.5">
      <c r="A31" s="154"/>
      <c r="B31" s="108" t="s">
        <v>67</v>
      </c>
      <c r="C31" s="109">
        <v>387</v>
      </c>
      <c r="D31" s="109"/>
      <c r="E31" s="109"/>
      <c r="F31" s="110"/>
      <c r="G31" s="110" t="s">
        <v>68</v>
      </c>
      <c r="H31" s="110"/>
      <c r="I31" s="110"/>
      <c r="J31" s="110"/>
      <c r="K31" s="110"/>
      <c r="L31" s="110"/>
      <c r="M31" s="110">
        <v>55</v>
      </c>
      <c r="N31" s="155"/>
    </row>
    <row r="32" spans="2:14" ht="13.5">
      <c r="B32" s="108" t="s">
        <v>69</v>
      </c>
      <c r="C32" s="109">
        <v>408</v>
      </c>
      <c r="D32" s="109"/>
      <c r="E32" s="109"/>
      <c r="F32" s="110"/>
      <c r="G32" s="110" t="s">
        <v>70</v>
      </c>
      <c r="H32" s="110"/>
      <c r="I32" s="110"/>
      <c r="J32" s="110"/>
      <c r="K32" s="110"/>
      <c r="L32" s="110"/>
      <c r="M32" s="110">
        <v>60</v>
      </c>
      <c r="N32" s="110"/>
    </row>
    <row r="33" spans="2:14" ht="13.5">
      <c r="B33" s="108" t="s">
        <v>71</v>
      </c>
      <c r="C33" s="109">
        <f>G29</f>
        <v>285</v>
      </c>
      <c r="D33" s="109"/>
      <c r="E33" s="109"/>
      <c r="F33" s="110"/>
      <c r="G33" s="110" t="s">
        <v>72</v>
      </c>
      <c r="H33" s="110"/>
      <c r="I33" s="110"/>
      <c r="J33" s="110"/>
      <c r="K33" s="110"/>
      <c r="L33" s="110"/>
      <c r="M33" s="110">
        <f>F29</f>
        <v>65</v>
      </c>
      <c r="N33" s="110"/>
    </row>
    <row r="34" spans="2:14" ht="13.5">
      <c r="B34" s="108" t="s">
        <v>73</v>
      </c>
      <c r="C34" s="109">
        <f>SUM(C31:C33)</f>
        <v>1080</v>
      </c>
      <c r="D34" s="109"/>
      <c r="E34" s="109"/>
      <c r="F34" s="110"/>
      <c r="G34" s="110"/>
      <c r="H34" s="110"/>
      <c r="I34" s="110"/>
      <c r="J34" s="110"/>
      <c r="K34" s="110"/>
      <c r="L34" s="110" t="s">
        <v>73</v>
      </c>
      <c r="M34" s="110">
        <f>SUM(M31:M33)</f>
        <v>180</v>
      </c>
      <c r="N34" s="110"/>
    </row>
    <row r="35" spans="2:14" ht="13.5">
      <c r="B35" s="108" t="s">
        <v>111</v>
      </c>
      <c r="C35" s="109">
        <f>C34-1080</f>
        <v>0</v>
      </c>
      <c r="D35" s="109"/>
      <c r="E35" s="109" t="s">
        <v>112</v>
      </c>
      <c r="F35" s="110"/>
      <c r="G35" s="110"/>
      <c r="H35" s="110"/>
      <c r="I35" s="110"/>
      <c r="J35" s="110"/>
      <c r="K35" s="110"/>
      <c r="L35" s="110"/>
      <c r="M35" s="110"/>
      <c r="N35" s="110" t="s">
        <v>76</v>
      </c>
    </row>
  </sheetData>
  <sheetProtection/>
  <mergeCells count="11">
    <mergeCell ref="A17:A21"/>
    <mergeCell ref="A23:A27"/>
    <mergeCell ref="A29:B29"/>
    <mergeCell ref="A7:A9"/>
    <mergeCell ref="B7:B9"/>
    <mergeCell ref="C7:E7"/>
    <mergeCell ref="G7:M7"/>
    <mergeCell ref="N7:N9"/>
    <mergeCell ref="F8:F9"/>
    <mergeCell ref="H8:J8"/>
    <mergeCell ref="K8:M8"/>
  </mergeCells>
  <printOptions/>
  <pageMargins left="0.6299212598425197" right="0.6299212598425197" top="1.535433070866142" bottom="0.35433070866141736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Layout" zoomScale="0" zoomScaleNormal="120" zoomScalePageLayoutView="0" workbookViewId="0" topLeftCell="B1">
      <selection activeCell="B31" sqref="B31"/>
    </sheetView>
  </sheetViews>
  <sheetFormatPr defaultColWidth="9.140625" defaultRowHeight="15"/>
  <cols>
    <col min="1" max="1" width="3.7109375" style="6" customWidth="1"/>
    <col min="2" max="2" width="54.8515625" style="6" customWidth="1"/>
    <col min="3" max="3" width="5.8515625" style="4" bestFit="1" customWidth="1"/>
    <col min="4" max="4" width="6.57421875" style="4" bestFit="1" customWidth="1"/>
    <col min="5" max="5" width="5.8515625" style="4" customWidth="1"/>
    <col min="6" max="6" width="6.28125" style="6" customWidth="1"/>
    <col min="7" max="7" width="7.00390625" style="114" customWidth="1"/>
    <col min="8" max="13" width="4.7109375" style="114" customWidth="1"/>
    <col min="14" max="14" width="20.00390625" style="116" bestFit="1" customWidth="1"/>
    <col min="15" max="15" width="0.5625" style="6" customWidth="1"/>
    <col min="16" max="16384" width="9.140625" style="6" customWidth="1"/>
  </cols>
  <sheetData>
    <row r="1" spans="1:14" ht="15" customHeight="1">
      <c r="A1" s="1"/>
      <c r="B1" s="1" t="s">
        <v>0</v>
      </c>
      <c r="C1" s="2"/>
      <c r="D1" s="3"/>
      <c r="F1" s="1"/>
      <c r="G1" s="1" t="s">
        <v>1</v>
      </c>
      <c r="H1" s="5"/>
      <c r="I1" s="5"/>
      <c r="J1" s="5"/>
      <c r="K1" s="5"/>
      <c r="L1" s="5"/>
      <c r="M1" s="5"/>
      <c r="N1" s="1"/>
    </row>
    <row r="2" spans="1:14" ht="15" customHeight="1">
      <c r="A2" s="1"/>
      <c r="B2" s="1" t="s">
        <v>2</v>
      </c>
      <c r="C2" s="7"/>
      <c r="D2" s="3"/>
      <c r="F2" s="1"/>
      <c r="G2" s="1" t="s">
        <v>3</v>
      </c>
      <c r="H2" s="5"/>
      <c r="I2" s="5"/>
      <c r="J2" s="5"/>
      <c r="K2" s="5"/>
      <c r="L2" s="5"/>
      <c r="M2" s="8">
        <f>SUM(H28+K28)</f>
        <v>147</v>
      </c>
      <c r="N2" s="1"/>
    </row>
    <row r="3" spans="1:14" ht="15" customHeight="1">
      <c r="A3" s="1"/>
      <c r="B3" s="9" t="s">
        <v>4</v>
      </c>
      <c r="C3" s="3"/>
      <c r="D3" s="3"/>
      <c r="F3" s="1"/>
      <c r="G3" s="1" t="s">
        <v>5</v>
      </c>
      <c r="H3" s="5"/>
      <c r="I3" s="5"/>
      <c r="J3" s="5"/>
      <c r="K3" s="5"/>
      <c r="L3" s="5"/>
      <c r="M3" s="8">
        <f>SUM(I28+L28)</f>
        <v>66</v>
      </c>
      <c r="N3" s="1"/>
    </row>
    <row r="4" spans="1:14" ht="15" customHeight="1">
      <c r="A4" s="1"/>
      <c r="B4" s="10" t="s">
        <v>6</v>
      </c>
      <c r="C4" s="3"/>
      <c r="D4" s="3"/>
      <c r="F4" s="1"/>
      <c r="G4" s="1" t="s">
        <v>7</v>
      </c>
      <c r="H4" s="5"/>
      <c r="I4" s="5"/>
      <c r="J4" s="5"/>
      <c r="K4" s="5"/>
      <c r="L4" s="5"/>
      <c r="M4" s="8">
        <f>SUM(J28+M28)</f>
        <v>24</v>
      </c>
      <c r="N4" s="1"/>
    </row>
    <row r="5" spans="1:14" ht="15" customHeight="1">
      <c r="A5" s="1"/>
      <c r="B5" s="10" t="s">
        <v>8</v>
      </c>
      <c r="C5" s="3"/>
      <c r="D5" s="3"/>
      <c r="F5" s="1"/>
      <c r="G5" s="1" t="s">
        <v>9</v>
      </c>
      <c r="H5" s="5"/>
      <c r="I5" s="5"/>
      <c r="J5" s="5"/>
      <c r="K5" s="5"/>
      <c r="L5" s="5"/>
      <c r="M5" s="8">
        <f>SUM(M2:M4)</f>
        <v>237</v>
      </c>
      <c r="N5" s="1"/>
    </row>
    <row r="6" spans="1:14" ht="15" customHeight="1" thickBot="1">
      <c r="A6" s="1"/>
      <c r="B6" s="10" t="s">
        <v>10</v>
      </c>
      <c r="C6" s="3"/>
      <c r="D6" s="3"/>
      <c r="E6" s="3"/>
      <c r="F6" s="1"/>
      <c r="G6" s="5"/>
      <c r="H6" s="5"/>
      <c r="I6" s="5"/>
      <c r="J6" s="5"/>
      <c r="K6" s="5"/>
      <c r="L6" s="5"/>
      <c r="M6" s="5"/>
      <c r="N6" s="1"/>
    </row>
    <row r="7" spans="1:14" s="12" customFormat="1" ht="23.25" customHeight="1" thickBot="1">
      <c r="A7" s="175" t="s">
        <v>11</v>
      </c>
      <c r="B7" s="176" t="s">
        <v>12</v>
      </c>
      <c r="C7" s="156" t="s">
        <v>13</v>
      </c>
      <c r="D7" s="157"/>
      <c r="E7" s="158"/>
      <c r="F7" s="11" t="s">
        <v>14</v>
      </c>
      <c r="G7" s="179" t="s">
        <v>15</v>
      </c>
      <c r="H7" s="179"/>
      <c r="I7" s="179"/>
      <c r="J7" s="179"/>
      <c r="K7" s="179"/>
      <c r="L7" s="179"/>
      <c r="M7" s="179"/>
      <c r="N7" s="160" t="s">
        <v>16</v>
      </c>
    </row>
    <row r="8" spans="1:14" s="12" customFormat="1" ht="12.75" customHeight="1">
      <c r="A8" s="163"/>
      <c r="B8" s="177"/>
      <c r="C8" s="13" t="s">
        <v>17</v>
      </c>
      <c r="D8" s="14" t="s">
        <v>18</v>
      </c>
      <c r="E8" s="15" t="s">
        <v>19</v>
      </c>
      <c r="F8" s="160" t="s">
        <v>9</v>
      </c>
      <c r="G8" s="16" t="s">
        <v>9</v>
      </c>
      <c r="H8" s="165" t="s">
        <v>20</v>
      </c>
      <c r="I8" s="166"/>
      <c r="J8" s="167"/>
      <c r="K8" s="168" t="s">
        <v>21</v>
      </c>
      <c r="L8" s="169"/>
      <c r="M8" s="169"/>
      <c r="N8" s="161"/>
    </row>
    <row r="9" spans="1:14" s="12" customFormat="1" ht="12.75" customHeight="1" thickBot="1">
      <c r="A9" s="164"/>
      <c r="B9" s="178"/>
      <c r="C9" s="17"/>
      <c r="D9" s="18" t="s">
        <v>22</v>
      </c>
      <c r="E9" s="19" t="s">
        <v>23</v>
      </c>
      <c r="F9" s="162"/>
      <c r="G9" s="20" t="s">
        <v>24</v>
      </c>
      <c r="H9" s="21" t="s">
        <v>25</v>
      </c>
      <c r="I9" s="22" t="s">
        <v>26</v>
      </c>
      <c r="J9" s="23" t="s">
        <v>27</v>
      </c>
      <c r="K9" s="21" t="s">
        <v>25</v>
      </c>
      <c r="L9" s="22" t="s">
        <v>26</v>
      </c>
      <c r="M9" s="24" t="s">
        <v>27</v>
      </c>
      <c r="N9" s="162"/>
    </row>
    <row r="10" spans="1:14" s="37" customFormat="1" ht="15" customHeight="1">
      <c r="A10" s="25" t="s">
        <v>28</v>
      </c>
      <c r="B10" s="26" t="s">
        <v>29</v>
      </c>
      <c r="C10" s="27">
        <v>5</v>
      </c>
      <c r="D10" s="28" t="s">
        <v>30</v>
      </c>
      <c r="E10" s="29"/>
      <c r="F10" s="30">
        <v>10</v>
      </c>
      <c r="G10" s="31">
        <f>SUM(H10:J10)</f>
        <v>30</v>
      </c>
      <c r="H10" s="27">
        <v>15</v>
      </c>
      <c r="I10" s="32">
        <v>15</v>
      </c>
      <c r="J10" s="33"/>
      <c r="K10" s="32"/>
      <c r="L10" s="34"/>
      <c r="M10" s="35"/>
      <c r="N10" s="36" t="s">
        <v>31</v>
      </c>
    </row>
    <row r="11" spans="1:14" s="51" customFormat="1" ht="15" customHeight="1">
      <c r="A11" s="38" t="s">
        <v>32</v>
      </c>
      <c r="B11" s="39" t="s">
        <v>33</v>
      </c>
      <c r="C11" s="40"/>
      <c r="D11" s="41" t="s">
        <v>34</v>
      </c>
      <c r="E11" s="42"/>
      <c r="F11" s="43">
        <v>4</v>
      </c>
      <c r="G11" s="44">
        <f>SUM(H11:J11)</f>
        <v>21</v>
      </c>
      <c r="H11" s="45">
        <v>12</v>
      </c>
      <c r="I11" s="46">
        <v>9</v>
      </c>
      <c r="J11" s="47"/>
      <c r="K11" s="46"/>
      <c r="L11" s="48"/>
      <c r="M11" s="49"/>
      <c r="N11" s="50" t="s">
        <v>35</v>
      </c>
    </row>
    <row r="12" spans="1:14" s="37" customFormat="1" ht="15" customHeight="1">
      <c r="A12" s="38" t="s">
        <v>36</v>
      </c>
      <c r="B12" s="52" t="s">
        <v>37</v>
      </c>
      <c r="C12" s="53"/>
      <c r="D12" s="41" t="s">
        <v>34</v>
      </c>
      <c r="E12" s="54"/>
      <c r="F12" s="55">
        <v>4</v>
      </c>
      <c r="G12" s="44">
        <f>SUM(H12:J12)</f>
        <v>30</v>
      </c>
      <c r="H12" s="53">
        <v>15</v>
      </c>
      <c r="I12" s="56">
        <v>15</v>
      </c>
      <c r="J12" s="57"/>
      <c r="K12" s="56"/>
      <c r="L12" s="58"/>
      <c r="M12" s="59"/>
      <c r="N12" s="50" t="s">
        <v>38</v>
      </c>
    </row>
    <row r="13" spans="1:14" s="37" customFormat="1" ht="15" customHeight="1">
      <c r="A13" s="60" t="s">
        <v>39</v>
      </c>
      <c r="B13" s="61" t="s">
        <v>40</v>
      </c>
      <c r="C13" s="62"/>
      <c r="D13" s="41" t="s">
        <v>34</v>
      </c>
      <c r="E13" s="63"/>
      <c r="F13" s="38">
        <v>4</v>
      </c>
      <c r="G13" s="44">
        <f>SUM(H13:J13)</f>
        <v>30</v>
      </c>
      <c r="H13" s="64">
        <v>15</v>
      </c>
      <c r="I13" s="58">
        <v>15</v>
      </c>
      <c r="J13" s="65"/>
      <c r="K13" s="58"/>
      <c r="L13" s="58"/>
      <c r="M13" s="59"/>
      <c r="N13" s="50" t="s">
        <v>38</v>
      </c>
    </row>
    <row r="14" spans="1:16" s="37" customFormat="1" ht="15" customHeight="1">
      <c r="A14" s="38" t="s">
        <v>41</v>
      </c>
      <c r="B14" s="39" t="s">
        <v>42</v>
      </c>
      <c r="C14" s="45">
        <v>5</v>
      </c>
      <c r="D14" s="41"/>
      <c r="E14" s="42"/>
      <c r="F14" s="43">
        <v>5</v>
      </c>
      <c r="G14" s="44">
        <f>SUM(H14:J14)</f>
        <v>22</v>
      </c>
      <c r="H14" s="45">
        <v>10</v>
      </c>
      <c r="I14" s="46">
        <v>12</v>
      </c>
      <c r="J14" s="47"/>
      <c r="K14" s="46"/>
      <c r="L14" s="66"/>
      <c r="M14" s="67"/>
      <c r="N14" s="50" t="s">
        <v>43</v>
      </c>
      <c r="P14" s="68"/>
    </row>
    <row r="15" spans="1:14" s="37" customFormat="1" ht="13.5">
      <c r="A15" s="38" t="s">
        <v>44</v>
      </c>
      <c r="B15" s="69" t="s">
        <v>45</v>
      </c>
      <c r="C15" s="45"/>
      <c r="D15" s="41" t="s">
        <v>46</v>
      </c>
      <c r="E15" s="70"/>
      <c r="F15" s="43">
        <v>10</v>
      </c>
      <c r="G15" s="44">
        <v>40</v>
      </c>
      <c r="H15" s="45">
        <v>40</v>
      </c>
      <c r="I15" s="46"/>
      <c r="J15" s="47"/>
      <c r="K15" s="46"/>
      <c r="L15" s="66"/>
      <c r="M15" s="67"/>
      <c r="N15" s="71"/>
    </row>
    <row r="16" spans="1:14" s="37" customFormat="1" ht="12" customHeight="1">
      <c r="A16" s="170"/>
      <c r="B16" s="72" t="s">
        <v>47</v>
      </c>
      <c r="C16" s="45"/>
      <c r="D16" s="41"/>
      <c r="E16" s="42"/>
      <c r="F16" s="43"/>
      <c r="G16" s="44"/>
      <c r="H16" s="45"/>
      <c r="I16" s="46"/>
      <c r="J16" s="47"/>
      <c r="K16" s="46"/>
      <c r="L16" s="66"/>
      <c r="M16" s="67"/>
      <c r="N16" s="50" t="s">
        <v>38</v>
      </c>
    </row>
    <row r="17" spans="1:14" s="37" customFormat="1" ht="12" customHeight="1">
      <c r="A17" s="171"/>
      <c r="B17" s="72" t="s">
        <v>48</v>
      </c>
      <c r="C17" s="45"/>
      <c r="D17" s="41"/>
      <c r="E17" s="42"/>
      <c r="F17" s="43"/>
      <c r="G17" s="44"/>
      <c r="H17" s="45"/>
      <c r="I17" s="46"/>
      <c r="J17" s="47"/>
      <c r="K17" s="46"/>
      <c r="L17" s="66"/>
      <c r="M17" s="67"/>
      <c r="N17" s="50" t="s">
        <v>38</v>
      </c>
    </row>
    <row r="18" spans="1:14" s="37" customFormat="1" ht="12" customHeight="1">
      <c r="A18" s="171"/>
      <c r="B18" s="72" t="s">
        <v>49</v>
      </c>
      <c r="C18" s="45"/>
      <c r="D18" s="41"/>
      <c r="E18" s="42"/>
      <c r="F18" s="43"/>
      <c r="G18" s="44"/>
      <c r="H18" s="45"/>
      <c r="I18" s="46"/>
      <c r="J18" s="47"/>
      <c r="K18" s="46"/>
      <c r="L18" s="66"/>
      <c r="M18" s="67"/>
      <c r="N18" s="50" t="s">
        <v>38</v>
      </c>
    </row>
    <row r="19" spans="1:14" s="37" customFormat="1" ht="12" customHeight="1">
      <c r="A19" s="171"/>
      <c r="B19" s="72" t="s">
        <v>50</v>
      </c>
      <c r="C19" s="73"/>
      <c r="D19" s="74"/>
      <c r="E19" s="75"/>
      <c r="F19" s="60"/>
      <c r="G19" s="67"/>
      <c r="H19" s="76"/>
      <c r="I19" s="66"/>
      <c r="J19" s="77"/>
      <c r="K19" s="66"/>
      <c r="L19" s="66"/>
      <c r="M19" s="67"/>
      <c r="N19" s="50" t="s">
        <v>38</v>
      </c>
    </row>
    <row r="20" spans="1:14" s="37" customFormat="1" ht="12" customHeight="1">
      <c r="A20" s="172"/>
      <c r="B20" s="72" t="s">
        <v>51</v>
      </c>
      <c r="C20" s="73"/>
      <c r="D20" s="74"/>
      <c r="E20" s="75"/>
      <c r="F20" s="60"/>
      <c r="G20" s="67"/>
      <c r="H20" s="76"/>
      <c r="I20" s="66"/>
      <c r="J20" s="77"/>
      <c r="K20" s="66"/>
      <c r="L20" s="66"/>
      <c r="M20" s="67"/>
      <c r="N20" s="50" t="s">
        <v>52</v>
      </c>
    </row>
    <row r="21" spans="1:14" s="37" customFormat="1" ht="24.75">
      <c r="A21" s="60" t="s">
        <v>53</v>
      </c>
      <c r="B21" s="78" t="s">
        <v>54</v>
      </c>
      <c r="C21" s="73"/>
      <c r="D21" s="74" t="s">
        <v>55</v>
      </c>
      <c r="E21" s="79"/>
      <c r="F21" s="60">
        <v>10</v>
      </c>
      <c r="G21" s="67">
        <v>40</v>
      </c>
      <c r="H21" s="76"/>
      <c r="I21" s="66"/>
      <c r="J21" s="77"/>
      <c r="K21" s="66">
        <v>40</v>
      </c>
      <c r="L21" s="66"/>
      <c r="M21" s="67"/>
      <c r="N21" s="71"/>
    </row>
    <row r="22" spans="1:14" s="37" customFormat="1" ht="12" customHeight="1">
      <c r="A22" s="170"/>
      <c r="B22" s="72" t="s">
        <v>56</v>
      </c>
      <c r="C22" s="73"/>
      <c r="D22" s="74"/>
      <c r="E22" s="75"/>
      <c r="F22" s="60"/>
      <c r="G22" s="67"/>
      <c r="H22" s="76"/>
      <c r="I22" s="66"/>
      <c r="J22" s="77"/>
      <c r="K22" s="66"/>
      <c r="L22" s="66"/>
      <c r="M22" s="67"/>
      <c r="N22" s="80" t="s">
        <v>35</v>
      </c>
    </row>
    <row r="23" spans="1:14" s="37" customFormat="1" ht="12" customHeight="1">
      <c r="A23" s="171"/>
      <c r="B23" s="72" t="s">
        <v>57</v>
      </c>
      <c r="C23" s="73"/>
      <c r="D23" s="74"/>
      <c r="E23" s="75"/>
      <c r="F23" s="60"/>
      <c r="G23" s="67"/>
      <c r="H23" s="76"/>
      <c r="I23" s="66"/>
      <c r="J23" s="77"/>
      <c r="K23" s="66"/>
      <c r="L23" s="66"/>
      <c r="M23" s="67"/>
      <c r="N23" s="80" t="s">
        <v>35</v>
      </c>
    </row>
    <row r="24" spans="1:14" s="37" customFormat="1" ht="12" customHeight="1">
      <c r="A24" s="171"/>
      <c r="B24" s="72" t="s">
        <v>58</v>
      </c>
      <c r="C24" s="73"/>
      <c r="D24" s="74"/>
      <c r="E24" s="75"/>
      <c r="F24" s="60"/>
      <c r="G24" s="67"/>
      <c r="H24" s="76"/>
      <c r="I24" s="66"/>
      <c r="J24" s="77"/>
      <c r="K24" s="66"/>
      <c r="L24" s="66"/>
      <c r="M24" s="67"/>
      <c r="N24" s="80" t="s">
        <v>35</v>
      </c>
    </row>
    <row r="25" spans="1:14" s="37" customFormat="1" ht="12" customHeight="1">
      <c r="A25" s="171"/>
      <c r="B25" s="72" t="s">
        <v>59</v>
      </c>
      <c r="C25" s="73"/>
      <c r="D25" s="74"/>
      <c r="E25" s="75"/>
      <c r="F25" s="60"/>
      <c r="G25" s="67"/>
      <c r="H25" s="76"/>
      <c r="I25" s="66"/>
      <c r="J25" s="77"/>
      <c r="K25" s="66"/>
      <c r="L25" s="66"/>
      <c r="M25" s="67"/>
      <c r="N25" s="80" t="s">
        <v>60</v>
      </c>
    </row>
    <row r="26" spans="1:14" s="37" customFormat="1" ht="12" customHeight="1">
      <c r="A26" s="172"/>
      <c r="B26" s="72" t="s">
        <v>41</v>
      </c>
      <c r="C26" s="73"/>
      <c r="D26" s="74"/>
      <c r="E26" s="75"/>
      <c r="F26" s="60"/>
      <c r="G26" s="67"/>
      <c r="H26" s="76"/>
      <c r="I26" s="66"/>
      <c r="J26" s="77"/>
      <c r="K26" s="66"/>
      <c r="L26" s="66"/>
      <c r="M26" s="67"/>
      <c r="N26" s="80"/>
    </row>
    <row r="27" spans="1:14" s="37" customFormat="1" ht="17.25" customHeight="1" thickBot="1">
      <c r="A27" s="81" t="s">
        <v>61</v>
      </c>
      <c r="B27" s="82" t="s">
        <v>62</v>
      </c>
      <c r="C27" s="83"/>
      <c r="D27" s="84"/>
      <c r="E27" s="85" t="s">
        <v>63</v>
      </c>
      <c r="F27" s="86">
        <v>8</v>
      </c>
      <c r="G27" s="87">
        <v>24</v>
      </c>
      <c r="H27" s="88"/>
      <c r="I27" s="89"/>
      <c r="J27" s="90">
        <v>12</v>
      </c>
      <c r="K27" s="89"/>
      <c r="L27" s="89"/>
      <c r="M27" s="87">
        <v>12</v>
      </c>
      <c r="N27" s="91" t="s">
        <v>64</v>
      </c>
    </row>
    <row r="28" spans="1:14" s="37" customFormat="1" ht="15" customHeight="1" thickBot="1">
      <c r="A28" s="180" t="s">
        <v>65</v>
      </c>
      <c r="B28" s="174"/>
      <c r="C28" s="92">
        <v>2</v>
      </c>
      <c r="D28" s="93"/>
      <c r="E28" s="94"/>
      <c r="F28" s="95">
        <f aca="true" t="shared" si="0" ref="F28:M28">SUM(F10:F27)</f>
        <v>55</v>
      </c>
      <c r="G28" s="96">
        <f t="shared" si="0"/>
        <v>237</v>
      </c>
      <c r="H28" s="97">
        <f t="shared" si="0"/>
        <v>107</v>
      </c>
      <c r="I28" s="98">
        <f t="shared" si="0"/>
        <v>66</v>
      </c>
      <c r="J28" s="99">
        <f t="shared" si="0"/>
        <v>12</v>
      </c>
      <c r="K28" s="100">
        <f t="shared" si="0"/>
        <v>40</v>
      </c>
      <c r="L28" s="98">
        <f t="shared" si="0"/>
        <v>0</v>
      </c>
      <c r="M28" s="101">
        <f t="shared" si="0"/>
        <v>12</v>
      </c>
      <c r="N28" s="102"/>
    </row>
    <row r="29" spans="1:14" s="37" customFormat="1" ht="12" customHeight="1">
      <c r="A29" s="103" t="s">
        <v>66</v>
      </c>
      <c r="B29" s="104"/>
      <c r="C29" s="105"/>
      <c r="D29" s="105"/>
      <c r="E29" s="105"/>
      <c r="F29" s="105"/>
      <c r="G29" s="106"/>
      <c r="H29" s="107"/>
      <c r="I29" s="107"/>
      <c r="J29" s="107"/>
      <c r="K29" s="107"/>
      <c r="L29" s="107"/>
      <c r="M29" s="107"/>
      <c r="N29" s="103"/>
    </row>
    <row r="30" spans="2:14" ht="12.75" customHeight="1">
      <c r="B30" s="108" t="s">
        <v>67</v>
      </c>
      <c r="C30" s="109">
        <v>480</v>
      </c>
      <c r="D30" s="109"/>
      <c r="E30" s="109"/>
      <c r="F30" s="110"/>
      <c r="G30" s="110" t="s">
        <v>68</v>
      </c>
      <c r="H30" s="110"/>
      <c r="I30" s="110"/>
      <c r="J30" s="110"/>
      <c r="K30" s="110"/>
      <c r="L30" s="110"/>
      <c r="M30" s="110">
        <v>60</v>
      </c>
      <c r="N30" s="110"/>
    </row>
    <row r="31" spans="2:14" ht="12.75" customHeight="1">
      <c r="B31" s="108" t="s">
        <v>69</v>
      </c>
      <c r="C31" s="109">
        <v>483</v>
      </c>
      <c r="D31" s="109"/>
      <c r="E31" s="109"/>
      <c r="F31" s="110"/>
      <c r="G31" s="110" t="s">
        <v>70</v>
      </c>
      <c r="H31" s="110"/>
      <c r="I31" s="110"/>
      <c r="J31" s="110"/>
      <c r="K31" s="110"/>
      <c r="L31" s="110"/>
      <c r="M31" s="110">
        <v>65</v>
      </c>
      <c r="N31" s="110"/>
    </row>
    <row r="32" spans="2:14" ht="12.75" customHeight="1">
      <c r="B32" s="108" t="s">
        <v>71</v>
      </c>
      <c r="C32" s="109">
        <f>G28</f>
        <v>237</v>
      </c>
      <c r="D32" s="109"/>
      <c r="E32" s="109"/>
      <c r="F32" s="110"/>
      <c r="G32" s="110" t="s">
        <v>72</v>
      </c>
      <c r="H32" s="110"/>
      <c r="I32" s="110"/>
      <c r="J32" s="110"/>
      <c r="K32" s="110"/>
      <c r="L32" s="110"/>
      <c r="M32" s="110">
        <f>F28</f>
        <v>55</v>
      </c>
      <c r="N32" s="110"/>
    </row>
    <row r="33" spans="2:14" ht="12.75" customHeight="1">
      <c r="B33" s="108" t="s">
        <v>73</v>
      </c>
      <c r="C33" s="109">
        <f>SUM(C30:C32)</f>
        <v>1200</v>
      </c>
      <c r="D33" s="109"/>
      <c r="E33" s="109"/>
      <c r="F33" s="110"/>
      <c r="G33" s="110"/>
      <c r="H33" s="110"/>
      <c r="I33" s="110"/>
      <c r="J33" s="110"/>
      <c r="K33" s="110"/>
      <c r="L33" s="110" t="s">
        <v>73</v>
      </c>
      <c r="M33" s="110">
        <f>SUM(M30:M32)</f>
        <v>180</v>
      </c>
      <c r="N33" s="110"/>
    </row>
    <row r="34" spans="2:14" ht="12.75" customHeight="1">
      <c r="B34" s="108" t="s">
        <v>74</v>
      </c>
      <c r="C34" s="109">
        <f>1200-C33</f>
        <v>0</v>
      </c>
      <c r="D34" s="109"/>
      <c r="E34" s="109" t="s">
        <v>75</v>
      </c>
      <c r="F34" s="110"/>
      <c r="G34" s="110"/>
      <c r="H34" s="110"/>
      <c r="I34" s="110"/>
      <c r="J34" s="110"/>
      <c r="K34" s="110"/>
      <c r="L34" s="110"/>
      <c r="M34" s="110"/>
      <c r="N34" s="110" t="s">
        <v>76</v>
      </c>
    </row>
    <row r="35" spans="2:14" ht="13.5">
      <c r="B35" s="111"/>
      <c r="C35" s="112"/>
      <c r="D35" s="112"/>
      <c r="E35" s="112"/>
      <c r="F35" s="111"/>
      <c r="G35" s="111"/>
      <c r="H35" s="111"/>
      <c r="I35" s="111"/>
      <c r="J35" s="111"/>
      <c r="K35" s="111"/>
      <c r="L35" s="111"/>
      <c r="M35" s="111"/>
      <c r="N35" s="113"/>
    </row>
    <row r="37" ht="13.5">
      <c r="J37" s="115"/>
    </row>
  </sheetData>
  <sheetProtection/>
  <mergeCells count="11">
    <mergeCell ref="A16:A20"/>
    <mergeCell ref="A22:A26"/>
    <mergeCell ref="A28:B28"/>
    <mergeCell ref="A7:A9"/>
    <mergeCell ref="B7:B9"/>
    <mergeCell ref="C7:E7"/>
    <mergeCell ref="G7:M7"/>
    <mergeCell ref="N7:N9"/>
    <mergeCell ref="F8:F9"/>
    <mergeCell ref="H8:J8"/>
    <mergeCell ref="K8:M8"/>
  </mergeCells>
  <printOptions/>
  <pageMargins left="0.6299212598425197" right="0.6299212598425197" top="1.535433070866142" bottom="0.35433070866141736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Kinga</cp:lastModifiedBy>
  <dcterms:created xsi:type="dcterms:W3CDTF">2012-10-04T06:53:16Z</dcterms:created>
  <dcterms:modified xsi:type="dcterms:W3CDTF">2012-11-03T17:10:49Z</dcterms:modified>
  <cp:category/>
  <cp:version/>
  <cp:contentType/>
  <cp:contentStatus/>
</cp:coreProperties>
</file>