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56" windowWidth="16608" windowHeight="9432" activeTab="5"/>
  </bookViews>
  <sheets>
    <sheet name="Ist.Z-3rok-E AR" sheetId="1" r:id="rId1"/>
    <sheet name="Ist.Z-3rok-Z ZPrz" sheetId="2" r:id="rId2"/>
    <sheet name="Ist.Z-3rok-FIR FIRS" sheetId="3" r:id="rId3"/>
    <sheet name="Ist.Z-3rok-FIR PIDF" sheetId="4" r:id="rId4"/>
    <sheet name="Ist.Z-3rok-MSG BM" sheetId="5" r:id="rId5"/>
    <sheet name="Ist.Z-3rok_MSG-ZPiFS UE" sheetId="6" r:id="rId6"/>
  </sheets>
  <definedNames/>
  <calcPr fullCalcOnLoad="1"/>
</workbook>
</file>

<file path=xl/sharedStrings.xml><?xml version="1.0" encoding="utf-8"?>
<sst xmlns="http://schemas.openxmlformats.org/spreadsheetml/2006/main" count="571" uniqueCount="185">
  <si>
    <t>Plan studiów na rok akad. 2012/2013</t>
  </si>
  <si>
    <t>Łączna liczba godzin w programie studenta</t>
  </si>
  <si>
    <t>Wydział Nauk Ekonomicznych</t>
  </si>
  <si>
    <t>wykładów</t>
  </si>
  <si>
    <r>
      <t xml:space="preserve">Studia niestacjonarne I stopnia, </t>
    </r>
    <r>
      <rPr>
        <b/>
        <u val="single"/>
        <sz val="9"/>
        <color indexed="8"/>
        <rFont val="Arial Narrow"/>
        <family val="2"/>
      </rPr>
      <t>ZAOCZNE</t>
    </r>
  </si>
  <si>
    <t>ćwiczeń</t>
  </si>
  <si>
    <t xml:space="preserve">Rok III </t>
  </si>
  <si>
    <t>laboratoriów/seminariów</t>
  </si>
  <si>
    <t>Kierunek: Ekonomia</t>
  </si>
  <si>
    <t>Ogółem</t>
  </si>
  <si>
    <t>Specjalność: Analityk rynku (AR)</t>
  </si>
  <si>
    <t>Lp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</si>
  <si>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</si>
  <si>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</si>
  <si>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</si>
  <si>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</si>
  <si>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</si>
  <si>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</si>
  <si>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</si>
  <si>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</si>
  <si>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semestr "5"</t>
  </si>
  <si>
    <t>semestr "6"</t>
  </si>
  <si>
    <t>oceną</t>
  </si>
  <si>
    <t>oceny</t>
  </si>
  <si>
    <t>w roku</t>
  </si>
  <si>
    <t>W</t>
  </si>
  <si>
    <t>Ć</t>
  </si>
  <si>
    <t>S/L</t>
  </si>
  <si>
    <t>1.</t>
  </si>
  <si>
    <t>DEMOGRAFIA</t>
  </si>
  <si>
    <t>W, Ć-5</t>
  </si>
  <si>
    <t>K PiAG</t>
  </si>
  <si>
    <t>2.</t>
  </si>
  <si>
    <t>ZARZĄDZANIE STRATEGICZNE</t>
  </si>
  <si>
    <t>K ZS</t>
  </si>
  <si>
    <t>3.</t>
  </si>
  <si>
    <t>EKONOMIA INSTYTUCJONALNA</t>
  </si>
  <si>
    <t>W-6</t>
  </si>
  <si>
    <t>K MiEI</t>
  </si>
  <si>
    <t>4.</t>
  </si>
  <si>
    <t>KOMPUTEROWE PAKIETY STATYSTYCZNE</t>
  </si>
  <si>
    <t>L-5</t>
  </si>
  <si>
    <t>K EM</t>
  </si>
  <si>
    <t>5.</t>
  </si>
  <si>
    <t>BUSINESS INTELLIGENCE</t>
  </si>
  <si>
    <t>W,L-6</t>
  </si>
  <si>
    <t>6.</t>
  </si>
  <si>
    <t>EKONOMIA BIZNESU</t>
  </si>
  <si>
    <t>Ć-5</t>
  </si>
  <si>
    <t>7.</t>
  </si>
  <si>
    <t>EKONOMIA INFORMACJI</t>
  </si>
  <si>
    <t>8.</t>
  </si>
  <si>
    <r>
      <t>PRZEDMIOTY specjalizacyjne -</t>
    </r>
    <r>
      <rPr>
        <sz val="8"/>
        <color indexed="8"/>
        <rFont val="Arial Narrow"/>
        <family val="2"/>
      </rPr>
      <t xml:space="preserve"> do wyboru 3 przedmioty z 5., każdy po 12 h. i 3 punkty ECTS</t>
    </r>
  </si>
  <si>
    <t>W-5</t>
  </si>
  <si>
    <t xml:space="preserve">Analiza i zarządzanie portfelem </t>
  </si>
  <si>
    <t>Rynek reklamy</t>
  </si>
  <si>
    <t>Rynek usług transportowych</t>
  </si>
  <si>
    <t>K EE</t>
  </si>
  <si>
    <t xml:space="preserve">Rynki nieruchomości </t>
  </si>
  <si>
    <t>Wycena dóbr i zasobów środowiska</t>
  </si>
  <si>
    <t>9.</t>
  </si>
  <si>
    <t>Ekonomia starzejącego się społeczeństwa</t>
  </si>
  <si>
    <t>K SiPS</t>
  </si>
  <si>
    <t>Gra strategiczno-biznesowa</t>
  </si>
  <si>
    <t>Metodyka badań społecznych</t>
  </si>
  <si>
    <t>Rynek produktów ekologicznych</t>
  </si>
  <si>
    <t>Rynek usług turystycznych</t>
  </si>
  <si>
    <t>10.</t>
  </si>
  <si>
    <t>SEMINARIUM DYPLOMOWE</t>
  </si>
  <si>
    <t>S-5,6</t>
  </si>
  <si>
    <t>Katedry</t>
  </si>
  <si>
    <t>RAZEM:</t>
  </si>
  <si>
    <t>Suma godz.w roku akad. 2010/2011:</t>
  </si>
  <si>
    <t>suma punktów ECTS w roku akad. 2010/2011:</t>
  </si>
  <si>
    <t>Suma godz.w roku akad. 2011/2012:</t>
  </si>
  <si>
    <t>suma punktów ECTS w roku akad. 2011/2012:</t>
  </si>
  <si>
    <t>Suma godz.w roku akad. 2012/2013:</t>
  </si>
  <si>
    <t>suma punktów ECTS w roku akad. 2012/2013:</t>
  </si>
  <si>
    <t>Razem:</t>
  </si>
  <si>
    <t>Niedobór:</t>
  </si>
  <si>
    <t>Limit: 1080 godz.</t>
  </si>
  <si>
    <r>
      <t>punkty ECTS: 180</t>
    </r>
    <r>
      <rPr>
        <sz val="6"/>
        <color indexed="9"/>
        <rFont val="Arial Narrow"/>
        <family val="2"/>
      </rPr>
      <t xml:space="preserve"> (+praktyka dypl. - 2 ECTS)</t>
    </r>
  </si>
  <si>
    <r>
      <t xml:space="preserve">Studia niestacjonarne I stopnia, </t>
    </r>
    <r>
      <rPr>
        <b/>
        <u val="single"/>
        <sz val="9"/>
        <rFont val="Arial Narrow"/>
        <family val="2"/>
      </rPr>
      <t>ZAOCZNE</t>
    </r>
  </si>
  <si>
    <t>Rok III</t>
  </si>
  <si>
    <t>Kierunek: Zarządzanie</t>
  </si>
  <si>
    <t>Specjalność: Zarządzanie przedsiębiorstwem (ZPrz)</t>
  </si>
  <si>
    <t>ZARZĄDZANIE ZASOBAMI LUDZKIMI</t>
  </si>
  <si>
    <t>K ZK, Wydz. ZIiF</t>
  </si>
  <si>
    <t>KULTURA PRZEDSIEBIORCZOŚCI</t>
  </si>
  <si>
    <t>W,Ć-5</t>
  </si>
  <si>
    <t xml:space="preserve">PROBEMY I PROCESY DECYZYJNE W ORGANIZACJI </t>
  </si>
  <si>
    <t>K EIOP</t>
  </si>
  <si>
    <t>CONTROLLING</t>
  </si>
  <si>
    <t>K ZPG</t>
  </si>
  <si>
    <t>ZARZĄDZANIE ZMIANAMI</t>
  </si>
  <si>
    <t>ZARZĄDZANIE PROCESAMI INNOWACYJNYMI</t>
  </si>
  <si>
    <t>METODY ZARZĄDZANIA STRATEGICZNEGO</t>
  </si>
  <si>
    <r>
      <t>PRZEDMIOTY specjalizacyjne -</t>
    </r>
    <r>
      <rPr>
        <sz val="8"/>
        <color indexed="8"/>
        <rFont val="Arial Narrow"/>
        <family val="2"/>
      </rPr>
      <t xml:space="preserve"> </t>
    </r>
    <r>
      <rPr>
        <sz val="7"/>
        <color indexed="8"/>
        <rFont val="Arial Narrow"/>
        <family val="2"/>
      </rPr>
      <t>do wyboru 3 przedmioty,  każdy po 18 godz. i  3 punkty ECTS</t>
    </r>
  </si>
  <si>
    <t>Handel internetowy</t>
  </si>
  <si>
    <t>Kształtowanie struktury zatrudnienia w przedsiębiorstwie</t>
  </si>
  <si>
    <t xml:space="preserve">Menedżer - przywódca w organizacji </t>
  </si>
  <si>
    <t xml:space="preserve">Procesy we współczesnych koncepcjach zarządzania </t>
  </si>
  <si>
    <t>Projektowanie i usprawnianie organizacji przedsiębiorstw</t>
  </si>
  <si>
    <r>
      <t>PRZEDMIOTY specjalizacyjne -</t>
    </r>
    <r>
      <rPr>
        <sz val="8"/>
        <color indexed="8"/>
        <rFont val="Arial Narrow"/>
        <family val="2"/>
      </rPr>
      <t xml:space="preserve"> </t>
    </r>
    <r>
      <rPr>
        <sz val="7"/>
        <color indexed="8"/>
        <rFont val="Arial Narrow"/>
        <family val="2"/>
      </rPr>
      <t>do wyboru 3 przedmioty, każdy po 18 godz. i  3 punkty ECTS</t>
    </r>
  </si>
  <si>
    <t>Biznesplan</t>
  </si>
  <si>
    <t>K EiOP</t>
  </si>
  <si>
    <t>Narzędzia mobilnego menedżera</t>
  </si>
  <si>
    <t>Paradoksy i błędy w zarządzaniu</t>
  </si>
  <si>
    <t>Społeczna odpowiedzialność przedsiębiorstwa</t>
  </si>
  <si>
    <t>katedry</t>
  </si>
  <si>
    <t>Nadwyżka:</t>
  </si>
  <si>
    <t>Limit: 1200 godz.</t>
  </si>
  <si>
    <t>Kierunek: Finanse i Rachunkowość</t>
  </si>
  <si>
    <t>Specjalność: Finanse i rachunkowość spółek (FiRS)</t>
  </si>
  <si>
    <t>EKONOMETRIA</t>
  </si>
  <si>
    <t>K E, Wydz. ZIiF</t>
  </si>
  <si>
    <t>ANALIZA FINANSOWA</t>
  </si>
  <si>
    <t>RYNKI FINANSOWE</t>
  </si>
  <si>
    <t>K F</t>
  </si>
  <si>
    <t>Ć,L-5</t>
  </si>
  <si>
    <t>FINANSE MIĘDZYNARODOWE</t>
  </si>
  <si>
    <t>W,Ć-6</t>
  </si>
  <si>
    <t>WYKŁAD SPECJALIZACYJNY OBOWIĄZKOWY - OCENA EFEKTYWNOŚCI INWESTYCJI</t>
  </si>
  <si>
    <r>
      <t xml:space="preserve">PRZEDMIOTY specjalizacyjne - </t>
    </r>
    <r>
      <rPr>
        <sz val="8"/>
        <color indexed="8"/>
        <rFont val="Arial Narrow"/>
        <family val="2"/>
      </rPr>
      <t>do wyboru 2 przedmioty z 5., każdy 20 h. i 5 punktów ECTS</t>
    </r>
  </si>
  <si>
    <t>Bankowość korporacyjna</t>
  </si>
  <si>
    <t>Planowanie i ocena inwestycji rzeczowych</t>
  </si>
  <si>
    <t>Społeczne kompetencje menedżera</t>
  </si>
  <si>
    <t>Wybrane zagadnienia prawa podatkowego</t>
  </si>
  <si>
    <t>Zarządzanie kapitałem obrotowym</t>
  </si>
  <si>
    <t>Analiza rachunku przepływów pieniężnych</t>
  </si>
  <si>
    <r>
      <t>K F</t>
    </r>
    <r>
      <rPr>
        <sz val="7.5"/>
        <color indexed="10"/>
        <rFont val="Arial Narrow"/>
        <family val="2"/>
      </rPr>
      <t xml:space="preserve"> </t>
    </r>
  </si>
  <si>
    <t>Inwestycje wysokiego ryzyka</t>
  </si>
  <si>
    <t>Przedsiębiorstwo w warunkach likwidacji i upadłości</t>
  </si>
  <si>
    <t>Windykacja i zarządzanie wierzytelnościami</t>
  </si>
  <si>
    <t>Współpraca przedsiębiorstw z podmiotami publicznymi</t>
  </si>
  <si>
    <t xml:space="preserve">Nadwyżka: </t>
  </si>
  <si>
    <t>Specjalność: Pośrednictwo i doradztwo finansowe (PiDF)</t>
  </si>
  <si>
    <t>BANKOWOŚĆ ELEKTRONICZNA - wykład specjalizacyjny obowiązkowy</t>
  </si>
  <si>
    <t>Bankowość detaliczna</t>
  </si>
  <si>
    <t xml:space="preserve">Fundusze wspólnego inwestowania  </t>
  </si>
  <si>
    <t xml:space="preserve">Kredyty mieszkaniowe </t>
  </si>
  <si>
    <t xml:space="preserve">Społeczne kompetencje menedżera bankowego </t>
  </si>
  <si>
    <t xml:space="preserve">Usługi bankowości inwestycyjnej </t>
  </si>
  <si>
    <t xml:space="preserve">Innowacje na rynku usług bankowych  </t>
  </si>
  <si>
    <t>Private banking</t>
  </si>
  <si>
    <t>Scoring kredytowy klientów indywidualnych</t>
  </si>
  <si>
    <t xml:space="preserve">Strategie zarządzania majątkiem </t>
  </si>
  <si>
    <t>Usługi bankowości inwestycyjnej *</t>
  </si>
  <si>
    <t>* oferta do wyboru dla osób, które nie wybrały tego przedmiotu w sem. 5.</t>
  </si>
  <si>
    <t>punkty ECTS: 180</t>
  </si>
  <si>
    <t>Kierunek: Międzynarodowe Stosunki Gospodarcze</t>
  </si>
  <si>
    <t>Specjalność: Biznes międzynarodowy</t>
  </si>
  <si>
    <t>MARKETING MIĘDZYNARODOWY</t>
  </si>
  <si>
    <t>K MSG</t>
  </si>
  <si>
    <t>ROZLICZENIA MIĘDZYNARODOWE</t>
  </si>
  <si>
    <t>EKONOMIKA HANDLU ZAGRANICZNEGO</t>
  </si>
  <si>
    <t>MIĘDZYNARODOWE PORÓWNANIA GOSPODARCZE</t>
  </si>
  <si>
    <t>K PEiESR</t>
  </si>
  <si>
    <r>
      <t xml:space="preserve">PRZEDMIOTY specjalizacyjne - </t>
    </r>
    <r>
      <rPr>
        <sz val="8"/>
        <color indexed="8"/>
        <rFont val="Arial Narrow"/>
        <family val="2"/>
      </rPr>
      <t>do wyboru 2 przedmioty z 5., każdy po 18 h. i 6 punktów ECTS</t>
    </r>
  </si>
  <si>
    <t>Administracja samorządowa w Europie</t>
  </si>
  <si>
    <t>K GPiAS</t>
  </si>
  <si>
    <t>Dziennikarstwo ekonomiczne w biznesie międzynarodowym</t>
  </si>
  <si>
    <t>Reklama internetowa w biznesie międzynarodowym</t>
  </si>
  <si>
    <t>Zarządzanie logistyczne w biznesie międzynarodowym</t>
  </si>
  <si>
    <t>Zarządzanie projektami w ujęciu międzynarodowym</t>
  </si>
  <si>
    <r>
      <t xml:space="preserve">PRZEDMIOTY specjalizacyjne </t>
    </r>
    <r>
      <rPr>
        <sz val="8"/>
        <color indexed="8"/>
        <rFont val="Arial Narrow"/>
        <family val="2"/>
      </rPr>
      <t>- do wyboru 2 przedmioty z 5., każdy po 18 h. i 6 punktów ECTS</t>
    </r>
  </si>
  <si>
    <t>Finanse międzynarodowe</t>
  </si>
  <si>
    <t>Miejsce handlu międzynarodowego w rozwoju gospodarczym świata</t>
  </si>
  <si>
    <t>Networking-nowy model biznesowy w gospodarce globalnej</t>
  </si>
  <si>
    <t>Teorie stosunków międzynarodowych</t>
  </si>
  <si>
    <t>Transport i spedycja w handlu międzynarodowym*</t>
  </si>
  <si>
    <t>* oferta do wyboru dla osób, które nie wybrały tego przedmiotu w roku akad. 2011/2012</t>
  </si>
  <si>
    <t>Suma godz.w roku akad. 2009/2010:</t>
  </si>
  <si>
    <t>suma punktów ECTS w roku akad. 2009/2010:</t>
  </si>
  <si>
    <t>Nadwyżka</t>
  </si>
  <si>
    <t>Plan studiów na rok akad. 2011/2012</t>
  </si>
  <si>
    <t>Specjalność: Zarządzanie Projektami i Funduszami Strukturalnymi UE (ZPiFS UE)</t>
  </si>
  <si>
    <t>PRZEDMIOTY specjalizacyjne - do wyboru 2 przedmioty z 3., każdy po 18 h. i 6 punktów ECTS</t>
  </si>
  <si>
    <t>Podstawy prawne działań strukturalnych Unii Europejskiej</t>
  </si>
  <si>
    <t>Programowanie rozwoju regionalnego w UE i w Polsce</t>
  </si>
  <si>
    <t>Zasady i procedury sporządzania wniosków</t>
  </si>
  <si>
    <t>Jednostki samorządu terytorialnego jako benificjenci f-szy strukturalnych</t>
  </si>
  <si>
    <t>Mikroprzedsiębiorczość w Unii Europejskiej</t>
  </si>
  <si>
    <t>Przedsiebiorcy jako benificjenci funduszy strukturalnych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</si>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</sst>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u val="single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7.5"/>
      <color indexed="8"/>
      <name val="Arial Narrow"/>
      <family val="2"/>
    </font>
    <font>
      <b/>
      <sz val="10"/>
      <color indexed="8"/>
      <name val="Arial Narrow"/>
      <family val="2"/>
    </font>
    <font>
      <sz val="7.5"/>
      <name val="Arial Narrow"/>
      <family val="2"/>
    </font>
    <font>
      <sz val="14"/>
      <color indexed="8"/>
      <name val="Arial Narrow"/>
      <family val="2"/>
    </font>
    <font>
      <sz val="7"/>
      <color indexed="8"/>
      <name val="Arial Narrow"/>
      <family val="2"/>
    </font>
    <font>
      <sz val="6"/>
      <color indexed="9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sz val="10"/>
      <name val="Arial Narrow"/>
      <family val="2"/>
    </font>
    <font>
      <sz val="9"/>
      <color indexed="53"/>
      <name val="Arial Narrow"/>
      <family val="2"/>
    </font>
    <font>
      <b/>
      <sz val="9"/>
      <name val="Arial Narrow"/>
      <family val="2"/>
    </font>
    <font>
      <b/>
      <u val="single"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10"/>
      <color indexed="10"/>
      <name val="Arial Narrow"/>
      <family val="2"/>
    </font>
    <font>
      <sz val="10"/>
      <color indexed="48"/>
      <name val="Arial Narrow"/>
      <family val="2"/>
    </font>
    <font>
      <sz val="7.5"/>
      <color indexed="10"/>
      <name val="Arial Narrow"/>
      <family val="2"/>
    </font>
    <font>
      <b/>
      <sz val="12"/>
      <color indexed="10"/>
      <name val="Arial Narrow"/>
      <family val="2"/>
    </font>
    <font>
      <sz val="9"/>
      <color indexed="21"/>
      <name val="Arial Narrow"/>
      <family val="2"/>
    </font>
    <font>
      <b/>
      <sz val="7.5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.5"/>
      <color indexed="8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10"/>
      <color indexed="9"/>
      <name val="Arial Narrow"/>
      <family val="2"/>
    </font>
    <font>
      <sz val="7.5"/>
      <color indexed="9"/>
      <name val="Arial Narrow"/>
      <family val="2"/>
    </font>
    <font>
      <sz val="10"/>
      <color indexed="30"/>
      <name val="Arial Narrow"/>
      <family val="2"/>
    </font>
    <font>
      <b/>
      <sz val="12"/>
      <color indexed="8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8.5"/>
      <color theme="1"/>
      <name val="Arial Narrow"/>
      <family val="2"/>
    </font>
    <font>
      <b/>
      <sz val="10"/>
      <color theme="1"/>
      <name val="Arial Narrow"/>
      <family val="2"/>
    </font>
    <font>
      <sz val="7"/>
      <color theme="0"/>
      <name val="Arial Narrow"/>
      <family val="2"/>
    </font>
    <font>
      <b/>
      <sz val="7"/>
      <color theme="0"/>
      <name val="Arial Narrow"/>
      <family val="2"/>
    </font>
    <font>
      <sz val="10"/>
      <color theme="0"/>
      <name val="Arial Narrow"/>
      <family val="2"/>
    </font>
    <font>
      <sz val="7.5"/>
      <color theme="0"/>
      <name val="Arial Narrow"/>
      <family val="2"/>
    </font>
    <font>
      <sz val="7.5"/>
      <color theme="1"/>
      <name val="Arial Narrow"/>
      <family val="2"/>
    </font>
    <font>
      <sz val="10"/>
      <color rgb="FF0070C0"/>
      <name val="Arial Narrow"/>
      <family val="2"/>
    </font>
    <font>
      <sz val="8"/>
      <color theme="1"/>
      <name val="Arial Narrow"/>
      <family val="2"/>
    </font>
    <font>
      <sz val="7"/>
      <color theme="1"/>
      <name val="Arial Narrow"/>
      <family val="2"/>
    </font>
    <font>
      <sz val="6"/>
      <color theme="0"/>
      <name val="Arial Narrow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0" applyNumberFormat="0" applyBorder="0" applyAlignment="0" applyProtection="0"/>
    <xf numFmtId="0" fontId="31" fillId="9" borderId="0" applyNumberFormat="0" applyBorder="0" applyAlignment="0" applyProtection="0"/>
    <xf numFmtId="0" fontId="0" fillId="21" borderId="0" applyNumberFormat="0" applyBorder="0" applyAlignment="0" applyProtection="0"/>
    <xf numFmtId="0" fontId="31" fillId="15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70" fillId="24" borderId="0" applyNumberFormat="0" applyBorder="0" applyAlignment="0" applyProtection="0"/>
    <xf numFmtId="0" fontId="32" fillId="25" borderId="0" applyNumberFormat="0" applyBorder="0" applyAlignment="0" applyProtection="0"/>
    <xf numFmtId="0" fontId="70" fillId="26" borderId="0" applyNumberFormat="0" applyBorder="0" applyAlignment="0" applyProtection="0"/>
    <xf numFmtId="0" fontId="32" fillId="17" borderId="0" applyNumberFormat="0" applyBorder="0" applyAlignment="0" applyProtection="0"/>
    <xf numFmtId="0" fontId="70" fillId="27" borderId="0" applyNumberFormat="0" applyBorder="0" applyAlignment="0" applyProtection="0"/>
    <xf numFmtId="0" fontId="32" fillId="19" borderId="0" applyNumberFormat="0" applyBorder="0" applyAlignment="0" applyProtection="0"/>
    <xf numFmtId="0" fontId="70" fillId="28" borderId="0" applyNumberFormat="0" applyBorder="0" applyAlignment="0" applyProtection="0"/>
    <xf numFmtId="0" fontId="32" fillId="29" borderId="0" applyNumberFormat="0" applyBorder="0" applyAlignment="0" applyProtection="0"/>
    <xf numFmtId="0" fontId="70" fillId="30" borderId="0" applyNumberFormat="0" applyBorder="0" applyAlignment="0" applyProtection="0"/>
    <xf numFmtId="0" fontId="32" fillId="31" borderId="0" applyNumberFormat="0" applyBorder="0" applyAlignment="0" applyProtection="0"/>
    <xf numFmtId="0" fontId="70" fillId="32" borderId="0" applyNumberFormat="0" applyBorder="0" applyAlignment="0" applyProtection="0"/>
    <xf numFmtId="0" fontId="32" fillId="33" borderId="0" applyNumberFormat="0" applyBorder="0" applyAlignment="0" applyProtection="0"/>
    <xf numFmtId="0" fontId="70" fillId="34" borderId="0" applyNumberFormat="0" applyBorder="0" applyAlignment="0" applyProtection="0"/>
    <xf numFmtId="0" fontId="32" fillId="35" borderId="0" applyNumberFormat="0" applyBorder="0" applyAlignment="0" applyProtection="0"/>
    <xf numFmtId="0" fontId="70" fillId="36" borderId="0" applyNumberFormat="0" applyBorder="0" applyAlignment="0" applyProtection="0"/>
    <xf numFmtId="0" fontId="32" fillId="37" borderId="0" applyNumberFormat="0" applyBorder="0" applyAlignment="0" applyProtection="0"/>
    <xf numFmtId="0" fontId="70" fillId="38" borderId="0" applyNumberFormat="0" applyBorder="0" applyAlignment="0" applyProtection="0"/>
    <xf numFmtId="0" fontId="32" fillId="39" borderId="0" applyNumberFormat="0" applyBorder="0" applyAlignment="0" applyProtection="0"/>
    <xf numFmtId="0" fontId="70" fillId="40" borderId="0" applyNumberFormat="0" applyBorder="0" applyAlignment="0" applyProtection="0"/>
    <xf numFmtId="0" fontId="32" fillId="29" borderId="0" applyNumberFormat="0" applyBorder="0" applyAlignment="0" applyProtection="0"/>
    <xf numFmtId="0" fontId="70" fillId="41" borderId="0" applyNumberFormat="0" applyBorder="0" applyAlignment="0" applyProtection="0"/>
    <xf numFmtId="0" fontId="32" fillId="31" borderId="0" applyNumberFormat="0" applyBorder="0" applyAlignment="0" applyProtection="0"/>
    <xf numFmtId="0" fontId="70" fillId="42" borderId="0" applyNumberFormat="0" applyBorder="0" applyAlignment="0" applyProtection="0"/>
    <xf numFmtId="0" fontId="32" fillId="43" borderId="0" applyNumberFormat="0" applyBorder="0" applyAlignment="0" applyProtection="0"/>
    <xf numFmtId="0" fontId="71" fillId="44" borderId="1" applyNumberFormat="0" applyAlignment="0" applyProtection="0"/>
    <xf numFmtId="0" fontId="33" fillId="13" borderId="2" applyNumberFormat="0" applyAlignment="0" applyProtection="0"/>
    <xf numFmtId="0" fontId="72" fillId="45" borderId="3" applyNumberFormat="0" applyAlignment="0" applyProtection="0"/>
    <xf numFmtId="0" fontId="34" fillId="46" borderId="4" applyNumberFormat="0" applyAlignment="0" applyProtection="0"/>
    <xf numFmtId="0" fontId="73" fillId="47" borderId="0" applyNumberFormat="0" applyBorder="0" applyAlignment="0" applyProtection="0"/>
    <xf numFmtId="0" fontId="3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36" fillId="0" borderId="6" applyNumberFormat="0" applyFill="0" applyAlignment="0" applyProtection="0"/>
    <xf numFmtId="0" fontId="75" fillId="48" borderId="7" applyNumberFormat="0" applyAlignment="0" applyProtection="0"/>
    <xf numFmtId="0" fontId="37" fillId="49" borderId="8" applyNumberFormat="0" applyAlignment="0" applyProtection="0"/>
    <xf numFmtId="0" fontId="76" fillId="0" borderId="9" applyNumberFormat="0" applyFill="0" applyAlignment="0" applyProtection="0"/>
    <xf numFmtId="0" fontId="38" fillId="0" borderId="10" applyNumberFormat="0" applyFill="0" applyAlignment="0" applyProtection="0"/>
    <xf numFmtId="0" fontId="77" fillId="0" borderId="11" applyNumberFormat="0" applyFill="0" applyAlignment="0" applyProtection="0"/>
    <xf numFmtId="0" fontId="39" fillId="0" borderId="12" applyNumberFormat="0" applyFill="0" applyAlignment="0" applyProtection="0"/>
    <xf numFmtId="0" fontId="78" fillId="0" borderId="13" applyNumberFormat="0" applyFill="0" applyAlignment="0" applyProtection="0"/>
    <xf numFmtId="0" fontId="40" fillId="0" borderId="14" applyNumberFormat="0" applyFill="0" applyAlignment="0" applyProtection="0"/>
    <xf numFmtId="0" fontId="7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9" fillId="50" borderId="0" applyNumberFormat="0" applyBorder="0" applyAlignment="0" applyProtection="0"/>
    <xf numFmtId="0" fontId="41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1" fillId="45" borderId="1" applyNumberFormat="0" applyAlignment="0" applyProtection="0"/>
    <xf numFmtId="0" fontId="42" fillId="46" borderId="2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82" fillId="0" borderId="15" applyNumberFormat="0" applyFill="0" applyAlignment="0" applyProtection="0"/>
    <xf numFmtId="0" fontId="43" fillId="0" borderId="16" applyNumberFormat="0" applyFill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54" borderId="0" applyNumberFormat="0" applyBorder="0" applyAlignment="0" applyProtection="0"/>
    <xf numFmtId="0" fontId="47" fillId="5" borderId="0" applyNumberFormat="0" applyBorder="0" applyAlignment="0" applyProtection="0"/>
  </cellStyleXfs>
  <cellXfs count="364">
    <xf numFmtId="0" fontId="0" fillId="0" borderId="0" xfId="0" applyFont="1" applyAlignment="1">
      <alignment/>
    </xf>
    <xf numFmtId="0" fontId="3" fillId="0" borderId="0" xfId="85" applyFont="1" applyAlignment="1">
      <alignment horizontal="center"/>
      <protection/>
    </xf>
    <xf numFmtId="0" fontId="3" fillId="0" borderId="0" xfId="85" applyFont="1">
      <alignment/>
      <protection/>
    </xf>
    <xf numFmtId="0" fontId="4" fillId="0" borderId="0" xfId="85" applyFont="1" applyAlignment="1">
      <alignment horizontal="center"/>
      <protection/>
    </xf>
    <xf numFmtId="0" fontId="4" fillId="0" borderId="0" xfId="85" applyFont="1">
      <alignment/>
      <protection/>
    </xf>
    <xf numFmtId="1" fontId="3" fillId="0" borderId="0" xfId="85" applyNumberFormat="1" applyFont="1" applyAlignment="1">
      <alignment/>
      <protection/>
    </xf>
    <xf numFmtId="0" fontId="5" fillId="0" borderId="0" xfId="85" applyFont="1">
      <alignment/>
      <protection/>
    </xf>
    <xf numFmtId="0" fontId="7" fillId="0" borderId="19" xfId="85" applyFont="1" applyBorder="1" applyAlignment="1">
      <alignment horizontal="center" vertical="center" wrapText="1"/>
      <protection/>
    </xf>
    <xf numFmtId="0" fontId="8" fillId="0" borderId="0" xfId="85" applyFont="1">
      <alignment/>
      <protection/>
    </xf>
    <xf numFmtId="0" fontId="7" fillId="0" borderId="19" xfId="85" applyFont="1" applyBorder="1" applyAlignment="1">
      <alignment horizontal="center" vertical="center"/>
      <protection/>
    </xf>
    <xf numFmtId="0" fontId="7" fillId="0" borderId="20" xfId="85" applyFont="1" applyBorder="1" applyAlignment="1">
      <alignment horizontal="center" vertical="center"/>
      <protection/>
    </xf>
    <xf numFmtId="0" fontId="7" fillId="0" borderId="21" xfId="85" applyFont="1" applyBorder="1" applyAlignment="1">
      <alignment horizontal="center" vertical="center"/>
      <protection/>
    </xf>
    <xf numFmtId="0" fontId="7" fillId="0" borderId="22" xfId="85" applyFont="1" applyBorder="1" applyAlignment="1">
      <alignment horizontal="center" vertical="center"/>
      <protection/>
    </xf>
    <xf numFmtId="0" fontId="7" fillId="0" borderId="23" xfId="85" applyFont="1" applyBorder="1" applyAlignment="1">
      <alignment horizontal="center" vertical="center"/>
      <protection/>
    </xf>
    <xf numFmtId="0" fontId="7" fillId="0" borderId="24" xfId="85" applyFont="1" applyBorder="1" applyAlignment="1">
      <alignment horizontal="center" vertical="center"/>
      <protection/>
    </xf>
    <xf numFmtId="0" fontId="7" fillId="0" borderId="25" xfId="85" applyFont="1" applyBorder="1" applyAlignment="1">
      <alignment horizontal="center" vertical="center"/>
      <protection/>
    </xf>
    <xf numFmtId="0" fontId="7" fillId="0" borderId="26" xfId="85" applyFont="1" applyBorder="1" applyAlignment="1">
      <alignment horizontal="center" vertical="center"/>
      <protection/>
    </xf>
    <xf numFmtId="0" fontId="7" fillId="0" borderId="27" xfId="85" applyFont="1" applyBorder="1" applyAlignment="1">
      <alignment horizontal="center" vertical="center"/>
      <protection/>
    </xf>
    <xf numFmtId="0" fontId="4" fillId="0" borderId="28" xfId="85" applyFont="1" applyBorder="1" applyAlignment="1">
      <alignment horizontal="center" vertical="center"/>
      <protection/>
    </xf>
    <xf numFmtId="0" fontId="4" fillId="0" borderId="29" xfId="85" applyFont="1" applyBorder="1" applyAlignment="1">
      <alignment horizontal="left" vertical="center"/>
      <protection/>
    </xf>
    <xf numFmtId="0" fontId="9" fillId="0" borderId="30" xfId="85" applyFont="1" applyBorder="1" applyAlignment="1">
      <alignment horizontal="center" vertical="center"/>
      <protection/>
    </xf>
    <xf numFmtId="0" fontId="3" fillId="0" borderId="31" xfId="85" applyFont="1" applyBorder="1" applyAlignment="1">
      <alignment horizontal="center" vertical="center"/>
      <protection/>
    </xf>
    <xf numFmtId="0" fontId="9" fillId="0" borderId="31" xfId="85" applyFont="1" applyBorder="1" applyAlignment="1">
      <alignment horizontal="center" vertical="center"/>
      <protection/>
    </xf>
    <xf numFmtId="0" fontId="4" fillId="0" borderId="32" xfId="85" applyFont="1" applyBorder="1" applyAlignment="1">
      <alignment horizontal="center" vertical="center"/>
      <protection/>
    </xf>
    <xf numFmtId="0" fontId="4" fillId="0" borderId="33" xfId="85" applyFont="1" applyBorder="1" applyAlignment="1">
      <alignment horizontal="center" vertical="center"/>
      <protection/>
    </xf>
    <xf numFmtId="0" fontId="4" fillId="0" borderId="34" xfId="85" applyFont="1" applyBorder="1" applyAlignment="1">
      <alignment horizontal="center" vertical="center"/>
      <protection/>
    </xf>
    <xf numFmtId="0" fontId="4" fillId="0" borderId="35" xfId="85" applyFont="1" applyBorder="1" applyAlignment="1">
      <alignment horizontal="center" vertical="center"/>
      <protection/>
    </xf>
    <xf numFmtId="0" fontId="9" fillId="0" borderId="36" xfId="85" applyFont="1" applyBorder="1" applyAlignment="1">
      <alignment horizontal="center" vertical="center"/>
      <protection/>
    </xf>
    <xf numFmtId="0" fontId="9" fillId="0" borderId="37" xfId="85" applyFont="1" applyBorder="1" applyAlignment="1">
      <alignment horizontal="center" vertical="center"/>
      <protection/>
    </xf>
    <xf numFmtId="0" fontId="9" fillId="0" borderId="38" xfId="85" applyFont="1" applyBorder="1" applyAlignment="1">
      <alignment horizontal="center" vertical="center"/>
      <protection/>
    </xf>
    <xf numFmtId="0" fontId="9" fillId="0" borderId="39" xfId="85" applyFont="1" applyBorder="1" applyAlignment="1">
      <alignment horizontal="left" vertical="center"/>
      <protection/>
    </xf>
    <xf numFmtId="0" fontId="4" fillId="0" borderId="40" xfId="85" applyFont="1" applyBorder="1" applyAlignment="1">
      <alignment horizontal="center" vertical="center"/>
      <protection/>
    </xf>
    <xf numFmtId="0" fontId="87" fillId="0" borderId="41" xfId="85" applyFont="1" applyBorder="1" applyAlignment="1">
      <alignment horizontal="left" vertical="center"/>
      <protection/>
    </xf>
    <xf numFmtId="0" fontId="4" fillId="0" borderId="42" xfId="85" applyFont="1" applyBorder="1" applyAlignment="1">
      <alignment horizontal="center" vertical="center"/>
      <protection/>
    </xf>
    <xf numFmtId="0" fontId="4" fillId="0" borderId="31" xfId="85" applyFont="1" applyBorder="1" applyAlignment="1">
      <alignment horizontal="center" vertical="center"/>
      <protection/>
    </xf>
    <xf numFmtId="0" fontId="4" fillId="0" borderId="43" xfId="85" applyFont="1" applyBorder="1" applyAlignment="1">
      <alignment horizontal="center" vertical="center"/>
      <protection/>
    </xf>
    <xf numFmtId="0" fontId="4" fillId="0" borderId="44" xfId="85" applyFont="1" applyBorder="1" applyAlignment="1">
      <alignment horizontal="center" vertical="center"/>
      <protection/>
    </xf>
    <xf numFmtId="0" fontId="4" fillId="0" borderId="45" xfId="85" applyFont="1" applyBorder="1" applyAlignment="1">
      <alignment horizontal="center" vertical="center"/>
      <protection/>
    </xf>
    <xf numFmtId="0" fontId="9" fillId="0" borderId="46" xfId="85" applyFont="1" applyBorder="1" applyAlignment="1">
      <alignment horizontal="left" vertical="center"/>
      <protection/>
    </xf>
    <xf numFmtId="0" fontId="4" fillId="0" borderId="40" xfId="85" applyFont="1" applyFill="1" applyBorder="1" applyAlignment="1">
      <alignment horizontal="center" vertical="center"/>
      <protection/>
    </xf>
    <xf numFmtId="0" fontId="87" fillId="0" borderId="40" xfId="85" applyFont="1" applyFill="1" applyBorder="1" applyAlignment="1">
      <alignment horizontal="left"/>
      <protection/>
    </xf>
    <xf numFmtId="0" fontId="4" fillId="0" borderId="43" xfId="85" applyFont="1" applyFill="1" applyBorder="1" applyAlignment="1">
      <alignment horizontal="center" vertical="center"/>
      <protection/>
    </xf>
    <xf numFmtId="0" fontId="4" fillId="0" borderId="44" xfId="85" applyFont="1" applyFill="1" applyBorder="1" applyAlignment="1">
      <alignment horizontal="center" vertical="center"/>
      <protection/>
    </xf>
    <xf numFmtId="0" fontId="4" fillId="0" borderId="47" xfId="85" applyFont="1" applyFill="1" applyBorder="1" applyAlignment="1">
      <alignment horizontal="center" vertical="center"/>
      <protection/>
    </xf>
    <xf numFmtId="0" fontId="4" fillId="0" borderId="48" xfId="85" applyFont="1" applyFill="1" applyBorder="1" applyAlignment="1">
      <alignment horizontal="center" vertical="center"/>
      <protection/>
    </xf>
    <xf numFmtId="0" fontId="4" fillId="0" borderId="49" xfId="85" applyFont="1" applyFill="1" applyBorder="1" applyAlignment="1">
      <alignment horizontal="center" vertical="center"/>
      <protection/>
    </xf>
    <xf numFmtId="0" fontId="4" fillId="0" borderId="45" xfId="85" applyFont="1" applyFill="1" applyBorder="1" applyAlignment="1">
      <alignment horizontal="center" vertical="center"/>
      <protection/>
    </xf>
    <xf numFmtId="0" fontId="9" fillId="0" borderId="46" xfId="85" applyFont="1" applyFill="1" applyBorder="1" applyAlignment="1">
      <alignment horizontal="left" wrapText="1"/>
      <protection/>
    </xf>
    <xf numFmtId="0" fontId="4" fillId="0" borderId="0" xfId="85" applyFont="1" applyFill="1">
      <alignment/>
      <protection/>
    </xf>
    <xf numFmtId="0" fontId="4" fillId="0" borderId="40" xfId="85" applyFont="1" applyFill="1" applyBorder="1">
      <alignment/>
      <protection/>
    </xf>
    <xf numFmtId="0" fontId="4" fillId="0" borderId="43" xfId="85" applyFont="1" applyFill="1" applyBorder="1" applyAlignment="1">
      <alignment horizontal="center"/>
      <protection/>
    </xf>
    <xf numFmtId="0" fontId="4" fillId="0" borderId="44" xfId="85" applyFont="1" applyFill="1" applyBorder="1" applyAlignment="1">
      <alignment horizontal="center"/>
      <protection/>
    </xf>
    <xf numFmtId="0" fontId="4" fillId="0" borderId="31" xfId="85" applyFont="1" applyFill="1" applyBorder="1" applyAlignment="1">
      <alignment horizontal="center"/>
      <protection/>
    </xf>
    <xf numFmtId="0" fontId="4" fillId="0" borderId="48" xfId="85" applyFont="1" applyFill="1" applyBorder="1" applyAlignment="1">
      <alignment horizontal="center"/>
      <protection/>
    </xf>
    <xf numFmtId="0" fontId="4" fillId="0" borderId="45" xfId="85" applyFont="1" applyFill="1" applyBorder="1" applyAlignment="1">
      <alignment horizontal="center"/>
      <protection/>
    </xf>
    <xf numFmtId="0" fontId="4" fillId="0" borderId="40" xfId="85" applyFont="1" applyFill="1" applyBorder="1">
      <alignment/>
      <protection/>
    </xf>
    <xf numFmtId="0" fontId="4" fillId="0" borderId="43" xfId="85" applyFont="1" applyFill="1" applyBorder="1" applyAlignment="1">
      <alignment horizontal="center"/>
      <protection/>
    </xf>
    <xf numFmtId="0" fontId="4" fillId="0" borderId="44" xfId="85" applyFont="1" applyFill="1" applyBorder="1" applyAlignment="1">
      <alignment horizontal="center"/>
      <protection/>
    </xf>
    <xf numFmtId="0" fontId="4" fillId="0" borderId="31" xfId="85" applyFont="1" applyFill="1" applyBorder="1" applyAlignment="1">
      <alignment horizontal="center"/>
      <protection/>
    </xf>
    <xf numFmtId="0" fontId="4" fillId="0" borderId="48" xfId="85" applyFont="1" applyFill="1" applyBorder="1" applyAlignment="1">
      <alignment horizontal="center"/>
      <protection/>
    </xf>
    <xf numFmtId="0" fontId="4" fillId="0" borderId="48" xfId="85" applyFont="1" applyFill="1" applyBorder="1" applyAlignment="1">
      <alignment horizontal="center" vertical="center"/>
      <protection/>
    </xf>
    <xf numFmtId="0" fontId="4" fillId="0" borderId="45" xfId="85" applyFont="1" applyFill="1" applyBorder="1" applyAlignment="1">
      <alignment horizontal="center"/>
      <protection/>
    </xf>
    <xf numFmtId="0" fontId="9" fillId="0" borderId="46" xfId="85" applyFont="1" applyFill="1" applyBorder="1" applyAlignment="1">
      <alignment horizontal="left" wrapText="1"/>
      <protection/>
    </xf>
    <xf numFmtId="0" fontId="8" fillId="0" borderId="0" xfId="85" applyFont="1" applyFill="1">
      <alignment/>
      <protection/>
    </xf>
    <xf numFmtId="0" fontId="4" fillId="0" borderId="47" xfId="85" applyFont="1" applyFill="1" applyBorder="1" applyAlignment="1">
      <alignment horizontal="center"/>
      <protection/>
    </xf>
    <xf numFmtId="0" fontId="9" fillId="0" borderId="46" xfId="85" applyFont="1" applyFill="1" applyBorder="1">
      <alignment/>
      <protection/>
    </xf>
    <xf numFmtId="0" fontId="4" fillId="0" borderId="50" xfId="85" applyFont="1" applyFill="1" applyBorder="1" applyAlignment="1">
      <alignment horizontal="center"/>
      <protection/>
    </xf>
    <xf numFmtId="0" fontId="4" fillId="0" borderId="40" xfId="85" applyFont="1" applyFill="1" applyBorder="1" applyAlignment="1">
      <alignment wrapText="1"/>
      <protection/>
    </xf>
    <xf numFmtId="0" fontId="10" fillId="0" borderId="47" xfId="85" applyFont="1" applyFill="1" applyBorder="1" applyAlignment="1">
      <alignment horizontal="left"/>
      <protection/>
    </xf>
    <xf numFmtId="0" fontId="4" fillId="0" borderId="32" xfId="85" applyFont="1" applyFill="1" applyBorder="1" applyAlignment="1">
      <alignment horizontal="center" vertical="center"/>
      <protection/>
    </xf>
    <xf numFmtId="0" fontId="88" fillId="0" borderId="40" xfId="85" applyFont="1" applyFill="1" applyBorder="1" applyAlignment="1">
      <alignment horizontal="left" indent="1"/>
      <protection/>
    </xf>
    <xf numFmtId="0" fontId="11" fillId="0" borderId="46" xfId="86" applyFont="1" applyFill="1" applyBorder="1" applyAlignment="1">
      <alignment horizontal="left" vertical="center"/>
      <protection/>
    </xf>
    <xf numFmtId="0" fontId="8" fillId="0" borderId="0" xfId="85" applyFont="1" applyFill="1" applyBorder="1">
      <alignment/>
      <protection/>
    </xf>
    <xf numFmtId="0" fontId="88" fillId="0" borderId="28" xfId="85" applyFont="1" applyFill="1" applyBorder="1" applyAlignment="1">
      <alignment horizontal="left" indent="1"/>
      <protection/>
    </xf>
    <xf numFmtId="0" fontId="4" fillId="0" borderId="40" xfId="85" applyFont="1" applyFill="1" applyBorder="1" applyAlignment="1">
      <alignment horizontal="center"/>
      <protection/>
    </xf>
    <xf numFmtId="0" fontId="9" fillId="0" borderId="46" xfId="86" applyFont="1" applyFill="1" applyBorder="1" applyAlignment="1">
      <alignment horizontal="left" vertical="center"/>
      <protection/>
    </xf>
    <xf numFmtId="0" fontId="4" fillId="0" borderId="51" xfId="85" applyFont="1" applyFill="1" applyBorder="1" applyAlignment="1">
      <alignment horizontal="center"/>
      <protection/>
    </xf>
    <xf numFmtId="0" fontId="87" fillId="0" borderId="51" xfId="85" applyFont="1" applyFill="1" applyBorder="1">
      <alignment/>
      <protection/>
    </xf>
    <xf numFmtId="0" fontId="4" fillId="0" borderId="52" xfId="85" applyFont="1" applyFill="1" applyBorder="1" applyAlignment="1">
      <alignment horizontal="center"/>
      <protection/>
    </xf>
    <xf numFmtId="0" fontId="4" fillId="0" borderId="26" xfId="85" applyFont="1" applyFill="1" applyBorder="1" applyAlignment="1">
      <alignment horizontal="center"/>
      <protection/>
    </xf>
    <xf numFmtId="0" fontId="4" fillId="0" borderId="53" xfId="85" applyFont="1" applyFill="1" applyBorder="1" applyAlignment="1">
      <alignment horizontal="center"/>
      <protection/>
    </xf>
    <xf numFmtId="0" fontId="4" fillId="0" borderId="54" xfId="85" applyFont="1" applyFill="1" applyBorder="1" applyAlignment="1">
      <alignment horizontal="center"/>
      <protection/>
    </xf>
    <xf numFmtId="0" fontId="4" fillId="0" borderId="25" xfId="85" applyFont="1" applyFill="1" applyBorder="1" applyAlignment="1">
      <alignment horizontal="center"/>
      <protection/>
    </xf>
    <xf numFmtId="0" fontId="4" fillId="0" borderId="55" xfId="85" applyFont="1" applyFill="1" applyBorder="1" applyAlignment="1">
      <alignment horizontal="center"/>
      <protection/>
    </xf>
    <xf numFmtId="0" fontId="9" fillId="0" borderId="55" xfId="85" applyFont="1" applyFill="1" applyBorder="1">
      <alignment/>
      <protection/>
    </xf>
    <xf numFmtId="0" fontId="4" fillId="0" borderId="56" xfId="85" applyFont="1" applyFill="1" applyBorder="1" applyAlignment="1">
      <alignment horizontal="center"/>
      <protection/>
    </xf>
    <xf numFmtId="0" fontId="4" fillId="0" borderId="57" xfId="85" applyFont="1" applyFill="1" applyBorder="1" applyAlignment="1">
      <alignment horizontal="center"/>
      <protection/>
    </xf>
    <xf numFmtId="0" fontId="4" fillId="0" borderId="58" xfId="85" applyFont="1" applyFill="1" applyBorder="1" applyAlignment="1">
      <alignment horizontal="center"/>
      <protection/>
    </xf>
    <xf numFmtId="0" fontId="4" fillId="0" borderId="59" xfId="85" applyFont="1" applyFill="1" applyBorder="1" applyAlignment="1">
      <alignment horizontal="center"/>
      <protection/>
    </xf>
    <xf numFmtId="0" fontId="4" fillId="0" borderId="60" xfId="85" applyFont="1" applyFill="1" applyBorder="1" applyAlignment="1">
      <alignment horizontal="center"/>
      <protection/>
    </xf>
    <xf numFmtId="0" fontId="4" fillId="0" borderId="61" xfId="85" applyFont="1" applyFill="1" applyBorder="1" applyAlignment="1">
      <alignment horizontal="center"/>
      <protection/>
    </xf>
    <xf numFmtId="0" fontId="4" fillId="0" borderId="62" xfId="85" applyFont="1" applyFill="1" applyBorder="1" applyAlignment="1">
      <alignment horizontal="center"/>
      <protection/>
    </xf>
    <xf numFmtId="0" fontId="9" fillId="0" borderId="63" xfId="85" applyFont="1" applyFill="1" applyBorder="1">
      <alignment/>
      <protection/>
    </xf>
    <xf numFmtId="0" fontId="4" fillId="0" borderId="0" xfId="85" applyFont="1" applyFill="1" applyBorder="1" applyAlignment="1">
      <alignment horizontal="center"/>
      <protection/>
    </xf>
    <xf numFmtId="0" fontId="87" fillId="0" borderId="0" xfId="85" applyFont="1" applyFill="1" applyBorder="1" applyAlignment="1">
      <alignment horizontal="center"/>
      <protection/>
    </xf>
    <xf numFmtId="0" fontId="9" fillId="0" borderId="0" xfId="85" applyFont="1" applyFill="1" applyBorder="1">
      <alignment/>
      <protection/>
    </xf>
    <xf numFmtId="0" fontId="87" fillId="0" borderId="0" xfId="85" applyFont="1">
      <alignment/>
      <protection/>
    </xf>
    <xf numFmtId="0" fontId="9" fillId="0" borderId="0" xfId="85" applyFont="1">
      <alignment/>
      <protection/>
    </xf>
    <xf numFmtId="0" fontId="89" fillId="0" borderId="0" xfId="85" applyFont="1">
      <alignment/>
      <protection/>
    </xf>
    <xf numFmtId="0" fontId="12" fillId="0" borderId="0" xfId="85" applyFont="1">
      <alignment/>
      <protection/>
    </xf>
    <xf numFmtId="0" fontId="13" fillId="0" borderId="0" xfId="85" applyFont="1" applyAlignment="1">
      <alignment horizontal="center"/>
      <protection/>
    </xf>
    <xf numFmtId="0" fontId="90" fillId="0" borderId="0" xfId="85" applyFont="1" applyAlignment="1">
      <alignment horizontal="right"/>
      <protection/>
    </xf>
    <xf numFmtId="0" fontId="90" fillId="0" borderId="0" xfId="85" applyFont="1" applyAlignment="1">
      <alignment horizontal="center"/>
      <protection/>
    </xf>
    <xf numFmtId="0" fontId="90" fillId="0" borderId="0" xfId="85" applyFont="1">
      <alignment/>
      <protection/>
    </xf>
    <xf numFmtId="0" fontId="13" fillId="0" borderId="0" xfId="85" applyFont="1">
      <alignment/>
      <protection/>
    </xf>
    <xf numFmtId="0" fontId="91" fillId="0" borderId="0" xfId="85" applyFont="1" applyAlignment="1">
      <alignment horizontal="right"/>
      <protection/>
    </xf>
    <xf numFmtId="0" fontId="91" fillId="0" borderId="0" xfId="85" applyFont="1" applyAlignment="1">
      <alignment horizontal="center"/>
      <protection/>
    </xf>
    <xf numFmtId="0" fontId="92" fillId="0" borderId="0" xfId="85" applyFont="1">
      <alignment/>
      <protection/>
    </xf>
    <xf numFmtId="0" fontId="92" fillId="0" borderId="0" xfId="85" applyFont="1" applyAlignment="1">
      <alignment horizontal="center"/>
      <protection/>
    </xf>
    <xf numFmtId="0" fontId="93" fillId="0" borderId="0" xfId="85" applyFont="1">
      <alignment/>
      <protection/>
    </xf>
    <xf numFmtId="0" fontId="87" fillId="0" borderId="0" xfId="85" applyFont="1" applyAlignment="1">
      <alignment horizontal="center"/>
      <protection/>
    </xf>
    <xf numFmtId="0" fontId="94" fillId="0" borderId="0" xfId="85" applyFont="1">
      <alignment/>
      <protection/>
    </xf>
    <xf numFmtId="0" fontId="15" fillId="0" borderId="0" xfId="85" applyFont="1">
      <alignment/>
      <protection/>
    </xf>
    <xf numFmtId="0" fontId="16" fillId="0" borderId="0" xfId="85" applyFont="1" applyAlignment="1">
      <alignment horizontal="center"/>
      <protection/>
    </xf>
    <xf numFmtId="0" fontId="15" fillId="0" borderId="0" xfId="85" applyFont="1" applyAlignment="1">
      <alignment horizontal="center"/>
      <protection/>
    </xf>
    <xf numFmtId="0" fontId="17" fillId="0" borderId="0" xfId="85" applyFont="1" applyAlignment="1">
      <alignment horizontal="center"/>
      <protection/>
    </xf>
    <xf numFmtId="0" fontId="17" fillId="0" borderId="0" xfId="85" applyFont="1">
      <alignment/>
      <protection/>
    </xf>
    <xf numFmtId="0" fontId="18" fillId="0" borderId="0" xfId="85" applyFont="1" applyAlignment="1">
      <alignment horizontal="center"/>
      <protection/>
    </xf>
    <xf numFmtId="0" fontId="19" fillId="0" borderId="0" xfId="85" applyFont="1">
      <alignment/>
      <protection/>
    </xf>
    <xf numFmtId="0" fontId="21" fillId="0" borderId="64" xfId="85" applyFont="1" applyBorder="1" applyAlignment="1">
      <alignment horizontal="center" vertical="center" wrapText="1"/>
      <protection/>
    </xf>
    <xf numFmtId="0" fontId="22" fillId="0" borderId="0" xfId="85" applyFont="1">
      <alignment/>
      <protection/>
    </xf>
    <xf numFmtId="0" fontId="21" fillId="0" borderId="19" xfId="85" applyFont="1" applyBorder="1" applyAlignment="1">
      <alignment horizontal="center" vertical="center"/>
      <protection/>
    </xf>
    <xf numFmtId="0" fontId="21" fillId="0" borderId="20" xfId="85" applyFont="1" applyBorder="1" applyAlignment="1">
      <alignment horizontal="center" vertical="center"/>
      <protection/>
    </xf>
    <xf numFmtId="0" fontId="21" fillId="0" borderId="21" xfId="85" applyFont="1" applyBorder="1" applyAlignment="1">
      <alignment horizontal="center" vertical="center"/>
      <protection/>
    </xf>
    <xf numFmtId="0" fontId="7" fillId="0" borderId="65" xfId="85" applyFont="1" applyBorder="1" applyAlignment="1">
      <alignment horizontal="center" vertical="center"/>
      <protection/>
    </xf>
    <xf numFmtId="0" fontId="21" fillId="0" borderId="22" xfId="85" applyFont="1" applyBorder="1" applyAlignment="1">
      <alignment horizontal="center" vertical="center"/>
      <protection/>
    </xf>
    <xf numFmtId="0" fontId="21" fillId="0" borderId="23" xfId="85" applyFont="1" applyBorder="1" applyAlignment="1">
      <alignment horizontal="center" vertical="center"/>
      <protection/>
    </xf>
    <xf numFmtId="0" fontId="21" fillId="0" borderId="24" xfId="85" applyFont="1" applyBorder="1" applyAlignment="1">
      <alignment horizontal="center" vertical="center"/>
      <protection/>
    </xf>
    <xf numFmtId="0" fontId="7" fillId="0" borderId="63" xfId="85" applyFont="1" applyBorder="1" applyAlignment="1">
      <alignment horizontal="center" vertical="center"/>
      <protection/>
    </xf>
    <xf numFmtId="0" fontId="7" fillId="0" borderId="53" xfId="85" applyFont="1" applyBorder="1" applyAlignment="1">
      <alignment horizontal="center" vertical="center"/>
      <protection/>
    </xf>
    <xf numFmtId="0" fontId="17" fillId="0" borderId="29" xfId="85" applyFont="1" applyFill="1" applyBorder="1" applyAlignment="1">
      <alignment horizontal="center"/>
      <protection/>
    </xf>
    <xf numFmtId="0" fontId="95" fillId="0" borderId="66" xfId="85" applyFont="1" applyFill="1" applyBorder="1">
      <alignment/>
      <protection/>
    </xf>
    <xf numFmtId="0" fontId="17" fillId="0" borderId="67" xfId="85" applyFont="1" applyFill="1" applyBorder="1" applyAlignment="1">
      <alignment horizontal="center"/>
      <protection/>
    </xf>
    <xf numFmtId="0" fontId="17" fillId="0" borderId="68" xfId="85" applyFont="1" applyFill="1" applyBorder="1" applyAlignment="1">
      <alignment horizontal="center"/>
      <protection/>
    </xf>
    <xf numFmtId="0" fontId="17" fillId="0" borderId="69" xfId="85" applyFont="1" applyFill="1" applyBorder="1" applyAlignment="1">
      <alignment horizontal="center"/>
      <protection/>
    </xf>
    <xf numFmtId="0" fontId="4" fillId="0" borderId="70" xfId="85" applyFont="1" applyFill="1" applyBorder="1" applyAlignment="1">
      <alignment horizontal="center"/>
      <protection/>
    </xf>
    <xf numFmtId="0" fontId="4" fillId="0" borderId="67" xfId="85" applyFont="1" applyFill="1" applyBorder="1" applyAlignment="1">
      <alignment horizontal="center"/>
      <protection/>
    </xf>
    <xf numFmtId="0" fontId="4" fillId="0" borderId="71" xfId="85" applyFont="1" applyFill="1" applyBorder="1" applyAlignment="1">
      <alignment horizontal="center"/>
      <protection/>
    </xf>
    <xf numFmtId="0" fontId="4" fillId="0" borderId="72" xfId="85" applyFont="1" applyFill="1" applyBorder="1" applyAlignment="1">
      <alignment horizontal="center"/>
      <protection/>
    </xf>
    <xf numFmtId="0" fontId="11" fillId="0" borderId="29" xfId="86" applyFont="1" applyFill="1" applyBorder="1" applyAlignment="1">
      <alignment horizontal="left" vertical="center"/>
      <protection/>
    </xf>
    <xf numFmtId="0" fontId="17" fillId="0" borderId="0" xfId="85" applyFont="1" applyFill="1">
      <alignment/>
      <protection/>
    </xf>
    <xf numFmtId="0" fontId="17" fillId="0" borderId="40" xfId="85" applyFont="1" applyFill="1" applyBorder="1" applyAlignment="1">
      <alignment horizontal="center"/>
      <protection/>
    </xf>
    <xf numFmtId="0" fontId="17" fillId="0" borderId="33" xfId="85" applyFont="1" applyFill="1" applyBorder="1" applyAlignment="1">
      <alignment horizontal="center"/>
      <protection/>
    </xf>
    <xf numFmtId="0" fontId="17" fillId="0" borderId="34" xfId="85" applyFont="1" applyFill="1" applyBorder="1" applyAlignment="1">
      <alignment horizontal="center"/>
      <protection/>
    </xf>
    <xf numFmtId="0" fontId="17" fillId="0" borderId="35" xfId="85" applyFont="1" applyFill="1" applyBorder="1" applyAlignment="1">
      <alignment horizontal="center"/>
      <protection/>
    </xf>
    <xf numFmtId="0" fontId="4" fillId="0" borderId="49" xfId="85" applyFont="1" applyFill="1" applyBorder="1" applyAlignment="1">
      <alignment horizontal="center"/>
      <protection/>
    </xf>
    <xf numFmtId="0" fontId="4" fillId="0" borderId="46" xfId="85" applyFont="1" applyFill="1" applyBorder="1" applyAlignment="1">
      <alignment horizontal="center"/>
      <protection/>
    </xf>
    <xf numFmtId="0" fontId="11" fillId="0" borderId="40" xfId="86" applyFont="1" applyFill="1" applyBorder="1" applyAlignment="1">
      <alignment horizontal="left" vertical="center"/>
      <protection/>
    </xf>
    <xf numFmtId="0" fontId="4" fillId="0" borderId="32" xfId="85" applyFont="1" applyFill="1" applyBorder="1">
      <alignment/>
      <protection/>
    </xf>
    <xf numFmtId="0" fontId="17" fillId="0" borderId="41" xfId="85" applyFont="1" applyFill="1" applyBorder="1" applyAlignment="1">
      <alignment horizontal="center"/>
      <protection/>
    </xf>
    <xf numFmtId="0" fontId="4" fillId="0" borderId="30" xfId="85" applyFont="1" applyFill="1" applyBorder="1" applyAlignment="1">
      <alignment horizontal="center"/>
      <protection/>
    </xf>
    <xf numFmtId="0" fontId="4" fillId="0" borderId="33" xfId="85" applyFont="1" applyFill="1" applyBorder="1" applyAlignment="1">
      <alignment horizontal="center"/>
      <protection/>
    </xf>
    <xf numFmtId="0" fontId="4" fillId="0" borderId="42" xfId="85" applyFont="1" applyFill="1" applyBorder="1" applyAlignment="1">
      <alignment horizontal="center"/>
      <protection/>
    </xf>
    <xf numFmtId="0" fontId="4" fillId="0" borderId="73" xfId="85" applyFont="1" applyFill="1" applyBorder="1" applyAlignment="1">
      <alignment horizontal="center"/>
      <protection/>
    </xf>
    <xf numFmtId="0" fontId="4" fillId="0" borderId="48" xfId="85" applyFont="1" applyFill="1" applyBorder="1">
      <alignment/>
      <protection/>
    </xf>
    <xf numFmtId="0" fontId="17" fillId="0" borderId="49" xfId="85" applyFont="1" applyFill="1" applyBorder="1" applyAlignment="1">
      <alignment horizontal="center"/>
      <protection/>
    </xf>
    <xf numFmtId="0" fontId="17" fillId="0" borderId="44" xfId="85" applyFont="1" applyFill="1" applyBorder="1" applyAlignment="1">
      <alignment horizontal="center"/>
      <protection/>
    </xf>
    <xf numFmtId="0" fontId="17" fillId="0" borderId="45" xfId="85" applyFont="1" applyFill="1" applyBorder="1" applyAlignment="1">
      <alignment horizontal="center"/>
      <protection/>
    </xf>
    <xf numFmtId="0" fontId="17" fillId="0" borderId="0" xfId="85" applyFont="1" applyFill="1" applyBorder="1">
      <alignment/>
      <protection/>
    </xf>
    <xf numFmtId="0" fontId="4" fillId="0" borderId="48" xfId="85" applyFont="1" applyFill="1" applyBorder="1" applyAlignment="1">
      <alignment wrapText="1"/>
      <protection/>
    </xf>
    <xf numFmtId="0" fontId="23" fillId="0" borderId="45" xfId="85" applyFont="1" applyFill="1" applyBorder="1" applyAlignment="1">
      <alignment horizontal="center"/>
      <protection/>
    </xf>
    <xf numFmtId="0" fontId="9" fillId="0" borderId="40" xfId="85" applyFont="1" applyFill="1" applyBorder="1">
      <alignment/>
      <protection/>
    </xf>
    <xf numFmtId="0" fontId="96" fillId="0" borderId="44" xfId="85" applyFont="1" applyFill="1" applyBorder="1" applyAlignment="1">
      <alignment horizontal="left" indent="1"/>
      <protection/>
    </xf>
    <xf numFmtId="0" fontId="9" fillId="0" borderId="40" xfId="86" applyFont="1" applyFill="1" applyBorder="1" applyAlignment="1">
      <alignment horizontal="left" vertical="center"/>
      <protection/>
    </xf>
    <xf numFmtId="0" fontId="17" fillId="0" borderId="51" xfId="85" applyFont="1" applyFill="1" applyBorder="1" applyAlignment="1">
      <alignment horizontal="center"/>
      <protection/>
    </xf>
    <xf numFmtId="0" fontId="87" fillId="0" borderId="74" xfId="85" applyFont="1" applyFill="1" applyBorder="1">
      <alignment/>
      <protection/>
    </xf>
    <xf numFmtId="0" fontId="17" fillId="0" borderId="25" xfId="85" applyFont="1" applyFill="1" applyBorder="1" applyAlignment="1">
      <alignment horizontal="center"/>
      <protection/>
    </xf>
    <xf numFmtId="0" fontId="17" fillId="0" borderId="26" xfId="85" applyFont="1" applyFill="1" applyBorder="1" applyAlignment="1">
      <alignment horizontal="center"/>
      <protection/>
    </xf>
    <xf numFmtId="0" fontId="17" fillId="0" borderId="27" xfId="85" applyFont="1" applyFill="1" applyBorder="1" applyAlignment="1">
      <alignment horizontal="center"/>
      <protection/>
    </xf>
    <xf numFmtId="0" fontId="17" fillId="0" borderId="75" xfId="85" applyFont="1" applyFill="1" applyBorder="1" applyAlignment="1">
      <alignment horizontal="center"/>
      <protection/>
    </xf>
    <xf numFmtId="0" fontId="4" fillId="0" borderId="76" xfId="85" applyFont="1" applyFill="1" applyBorder="1" applyAlignment="1">
      <alignment horizontal="center"/>
      <protection/>
    </xf>
    <xf numFmtId="0" fontId="4" fillId="0" borderId="77" xfId="85" applyFont="1" applyFill="1" applyBorder="1" applyAlignment="1">
      <alignment horizontal="center"/>
      <protection/>
    </xf>
    <xf numFmtId="0" fontId="4" fillId="0" borderId="78" xfId="85" applyFont="1" applyFill="1" applyBorder="1" applyAlignment="1">
      <alignment horizontal="center"/>
      <protection/>
    </xf>
    <xf numFmtId="0" fontId="4" fillId="0" borderId="79" xfId="85" applyFont="1" applyFill="1" applyBorder="1" applyAlignment="1">
      <alignment horizontal="center"/>
      <protection/>
    </xf>
    <xf numFmtId="0" fontId="11" fillId="0" borderId="51" xfId="85" applyFont="1" applyFill="1" applyBorder="1">
      <alignment/>
      <protection/>
    </xf>
    <xf numFmtId="0" fontId="17" fillId="0" borderId="61" xfId="85" applyFont="1" applyFill="1" applyBorder="1" applyAlignment="1">
      <alignment horizontal="center"/>
      <protection/>
    </xf>
    <xf numFmtId="0" fontId="17" fillId="0" borderId="57" xfId="85" applyFont="1" applyFill="1" applyBorder="1" applyAlignment="1">
      <alignment horizontal="center"/>
      <protection/>
    </xf>
    <xf numFmtId="0" fontId="17" fillId="0" borderId="62" xfId="85" applyFont="1" applyFill="1" applyBorder="1" applyAlignment="1">
      <alignment horizontal="center"/>
      <protection/>
    </xf>
    <xf numFmtId="0" fontId="17" fillId="0" borderId="60" xfId="85" applyFont="1" applyFill="1" applyBorder="1" applyAlignment="1">
      <alignment horizontal="center"/>
      <protection/>
    </xf>
    <xf numFmtId="0" fontId="11" fillId="0" borderId="60" xfId="85" applyFont="1" applyFill="1" applyBorder="1">
      <alignment/>
      <protection/>
    </xf>
    <xf numFmtId="0" fontId="96" fillId="0" borderId="0" xfId="85" applyFont="1" applyFill="1" applyBorder="1" applyAlignment="1">
      <alignment horizontal="center"/>
      <protection/>
    </xf>
    <xf numFmtId="0" fontId="22" fillId="0" borderId="0" xfId="85" applyFont="1" applyFill="1" applyBorder="1" applyAlignment="1">
      <alignment horizontal="center"/>
      <protection/>
    </xf>
    <xf numFmtId="0" fontId="7" fillId="0" borderId="0" xfId="85" applyFont="1" applyFill="1" applyBorder="1" applyAlignment="1">
      <alignment horizontal="center"/>
      <protection/>
    </xf>
    <xf numFmtId="0" fontId="8" fillId="0" borderId="0" xfId="85" applyFont="1" applyFill="1" applyBorder="1" applyAlignment="1">
      <alignment horizontal="center"/>
      <protection/>
    </xf>
    <xf numFmtId="0" fontId="22" fillId="0" borderId="0" xfId="85" applyFont="1" applyFill="1" applyBorder="1">
      <alignment/>
      <protection/>
    </xf>
    <xf numFmtId="0" fontId="24" fillId="0" borderId="0" xfId="85" applyFont="1">
      <alignment/>
      <protection/>
    </xf>
    <xf numFmtId="0" fontId="87" fillId="0" borderId="0" xfId="85" applyFont="1" applyFill="1">
      <alignment/>
      <protection/>
    </xf>
    <xf numFmtId="0" fontId="11" fillId="0" borderId="0" xfId="85" applyFont="1">
      <alignment/>
      <protection/>
    </xf>
    <xf numFmtId="0" fontId="21" fillId="0" borderId="29" xfId="85" applyFont="1" applyBorder="1" applyAlignment="1">
      <alignment horizontal="center" vertical="center" wrapText="1"/>
      <protection/>
    </xf>
    <xf numFmtId="0" fontId="21" fillId="0" borderId="74" xfId="85" applyFont="1" applyBorder="1" applyAlignment="1">
      <alignment horizontal="center" vertical="center"/>
      <protection/>
    </xf>
    <xf numFmtId="0" fontId="21" fillId="0" borderId="80" xfId="85" applyFont="1" applyBorder="1" applyAlignment="1">
      <alignment horizontal="center" vertical="center"/>
      <protection/>
    </xf>
    <xf numFmtId="0" fontId="21" fillId="0" borderId="81" xfId="85" applyFont="1" applyBorder="1" applyAlignment="1">
      <alignment horizontal="center" vertical="center"/>
      <protection/>
    </xf>
    <xf numFmtId="0" fontId="17" fillId="0" borderId="82" xfId="85" applyFont="1" applyFill="1" applyBorder="1" applyAlignment="1">
      <alignment horizontal="center"/>
      <protection/>
    </xf>
    <xf numFmtId="0" fontId="25" fillId="0" borderId="29" xfId="85" applyFont="1" applyFill="1" applyBorder="1" applyAlignment="1">
      <alignment horizontal="left"/>
      <protection/>
    </xf>
    <xf numFmtId="0" fontId="17" fillId="0" borderId="71" xfId="85" applyFont="1" applyFill="1" applyBorder="1" applyAlignment="1">
      <alignment horizontal="center"/>
      <protection/>
    </xf>
    <xf numFmtId="0" fontId="17" fillId="0" borderId="31" xfId="85" applyFont="1" applyFill="1" applyBorder="1" applyAlignment="1">
      <alignment horizontal="center"/>
      <protection/>
    </xf>
    <xf numFmtId="0" fontId="95" fillId="0" borderId="41" xfId="85" applyFont="1" applyFill="1" applyBorder="1">
      <alignment/>
      <protection/>
    </xf>
    <xf numFmtId="0" fontId="17" fillId="0" borderId="30" xfId="85" applyFont="1" applyFill="1" applyBorder="1" applyAlignment="1">
      <alignment horizontal="center"/>
      <protection/>
    </xf>
    <xf numFmtId="0" fontId="95" fillId="0" borderId="40" xfId="85" applyFont="1" applyFill="1" applyBorder="1">
      <alignment/>
      <protection/>
    </xf>
    <xf numFmtId="0" fontId="87" fillId="0" borderId="40" xfId="85" applyFont="1" applyFill="1" applyBorder="1">
      <alignment/>
      <protection/>
    </xf>
    <xf numFmtId="0" fontId="17" fillId="0" borderId="31" xfId="85" applyFont="1" applyFill="1" applyBorder="1" applyAlignment="1">
      <alignment horizontal="center" vertical="top"/>
      <protection/>
    </xf>
    <xf numFmtId="0" fontId="87" fillId="0" borderId="28" xfId="85" applyFont="1" applyFill="1" applyBorder="1" applyAlignment="1">
      <alignment wrapText="1"/>
      <protection/>
    </xf>
    <xf numFmtId="0" fontId="4" fillId="0" borderId="77" xfId="85" applyFont="1" applyFill="1" applyBorder="1" applyAlignment="1">
      <alignment horizontal="center" vertical="center"/>
      <protection/>
    </xf>
    <xf numFmtId="0" fontId="4" fillId="0" borderId="83" xfId="85" applyFont="1" applyFill="1" applyBorder="1" applyAlignment="1">
      <alignment horizontal="center" vertical="center"/>
      <protection/>
    </xf>
    <xf numFmtId="0" fontId="4" fillId="0" borderId="81" xfId="85" applyFont="1" applyFill="1" applyBorder="1" applyAlignment="1">
      <alignment horizontal="center" vertical="center"/>
      <protection/>
    </xf>
    <xf numFmtId="0" fontId="4" fillId="0" borderId="75" xfId="85" applyFont="1" applyFill="1" applyBorder="1" applyAlignment="1">
      <alignment horizontal="center" vertical="center"/>
      <protection/>
    </xf>
    <xf numFmtId="0" fontId="9" fillId="0" borderId="75" xfId="86" applyFont="1" applyFill="1" applyBorder="1" applyAlignment="1">
      <alignment horizontal="left" vertical="center"/>
      <protection/>
    </xf>
    <xf numFmtId="0" fontId="10" fillId="0" borderId="47" xfId="85" applyFont="1" applyFill="1" applyBorder="1" applyAlignment="1">
      <alignment horizontal="center"/>
      <protection/>
    </xf>
    <xf numFmtId="0" fontId="11" fillId="0" borderId="40" xfId="85" applyFont="1" applyFill="1" applyBorder="1">
      <alignment/>
      <protection/>
    </xf>
    <xf numFmtId="0" fontId="26" fillId="0" borderId="0" xfId="85" applyFont="1" applyFill="1">
      <alignment/>
      <protection/>
    </xf>
    <xf numFmtId="0" fontId="88" fillId="0" borderId="40" xfId="85" applyFont="1" applyFill="1" applyBorder="1" applyAlignment="1">
      <alignment horizontal="left" vertical="center" indent="1"/>
      <protection/>
    </xf>
    <xf numFmtId="0" fontId="17" fillId="0" borderId="43" xfId="85" applyFont="1" applyFill="1" applyBorder="1" applyAlignment="1">
      <alignment horizontal="center"/>
      <protection/>
    </xf>
    <xf numFmtId="0" fontId="17" fillId="0" borderId="47" xfId="85" applyFont="1" applyFill="1" applyBorder="1" applyAlignment="1">
      <alignment horizontal="center"/>
      <protection/>
    </xf>
    <xf numFmtId="0" fontId="17" fillId="0" borderId="47" xfId="85" applyFont="1" applyFill="1" applyBorder="1" applyAlignment="1">
      <alignment horizontal="center" vertical="top"/>
      <protection/>
    </xf>
    <xf numFmtId="0" fontId="23" fillId="0" borderId="47" xfId="85" applyFont="1" applyFill="1" applyBorder="1" applyAlignment="1">
      <alignment horizontal="center"/>
      <protection/>
    </xf>
    <xf numFmtId="0" fontId="17" fillId="0" borderId="80" xfId="85" applyFont="1" applyFill="1" applyBorder="1" applyAlignment="1">
      <alignment horizontal="center"/>
      <protection/>
    </xf>
    <xf numFmtId="0" fontId="87" fillId="0" borderId="84" xfId="85" applyFont="1" applyFill="1" applyBorder="1">
      <alignment/>
      <protection/>
    </xf>
    <xf numFmtId="0" fontId="17" fillId="0" borderId="78" xfId="85" applyFont="1" applyFill="1" applyBorder="1" applyAlignment="1">
      <alignment horizontal="center"/>
      <protection/>
    </xf>
    <xf numFmtId="0" fontId="17" fillId="0" borderId="83" xfId="85" applyFont="1" applyFill="1" applyBorder="1" applyAlignment="1">
      <alignment horizontal="center"/>
      <protection/>
    </xf>
    <xf numFmtId="0" fontId="17" fillId="0" borderId="28" xfId="85" applyFont="1" applyFill="1" applyBorder="1" applyAlignment="1">
      <alignment horizontal="center"/>
      <protection/>
    </xf>
    <xf numFmtId="0" fontId="11" fillId="0" borderId="51" xfId="86" applyFont="1" applyFill="1" applyBorder="1" applyAlignment="1">
      <alignment horizontal="left" vertical="center"/>
      <protection/>
    </xf>
    <xf numFmtId="0" fontId="17" fillId="0" borderId="0" xfId="85" applyFont="1" applyFill="1" applyBorder="1" applyAlignment="1">
      <alignment horizontal="center"/>
      <protection/>
    </xf>
    <xf numFmtId="0" fontId="11" fillId="0" borderId="0" xfId="85" applyFont="1" applyFill="1" applyBorder="1">
      <alignment/>
      <protection/>
    </xf>
    <xf numFmtId="0" fontId="90" fillId="0" borderId="0" xfId="85" applyFont="1" applyFill="1" applyAlignment="1">
      <alignment horizontal="center"/>
      <protection/>
    </xf>
    <xf numFmtId="0" fontId="90" fillId="0" borderId="0" xfId="85" applyFont="1" applyFill="1">
      <alignment/>
      <protection/>
    </xf>
    <xf numFmtId="0" fontId="97" fillId="0" borderId="0" xfId="85" applyFont="1" applyFill="1">
      <alignment/>
      <protection/>
    </xf>
    <xf numFmtId="0" fontId="24" fillId="0" borderId="0" xfId="85" applyFont="1" applyFill="1">
      <alignment/>
      <protection/>
    </xf>
    <xf numFmtId="0" fontId="97" fillId="0" borderId="0" xfId="85" applyFont="1">
      <alignment/>
      <protection/>
    </xf>
    <xf numFmtId="0" fontId="87" fillId="0" borderId="28" xfId="85" applyFont="1" applyFill="1" applyBorder="1" applyAlignment="1">
      <alignment wrapText="1"/>
      <protection/>
    </xf>
    <xf numFmtId="0" fontId="90" fillId="0" borderId="0" xfId="85" applyFont="1" applyFill="1" applyBorder="1" applyAlignment="1">
      <alignment horizontal="left"/>
      <protection/>
    </xf>
    <xf numFmtId="0" fontId="95" fillId="0" borderId="30" xfId="85" applyFont="1" applyFill="1" applyBorder="1" applyAlignment="1">
      <alignment wrapText="1"/>
      <protection/>
    </xf>
    <xf numFmtId="0" fontId="4" fillId="0" borderId="29" xfId="85" applyFont="1" applyFill="1" applyBorder="1" applyAlignment="1">
      <alignment horizontal="center"/>
      <protection/>
    </xf>
    <xf numFmtId="0" fontId="11" fillId="0" borderId="29" xfId="85" applyFont="1" applyFill="1" applyBorder="1" applyAlignment="1">
      <alignment horizontal="left" wrapText="1"/>
      <protection/>
    </xf>
    <xf numFmtId="0" fontId="95" fillId="0" borderId="50" xfId="85" applyFont="1" applyFill="1" applyBorder="1" applyAlignment="1">
      <alignment horizontal="left" wrapText="1"/>
      <protection/>
    </xf>
    <xf numFmtId="0" fontId="17" fillId="0" borderId="32" xfId="85" applyFont="1" applyFill="1" applyBorder="1" applyAlignment="1">
      <alignment horizontal="center"/>
      <protection/>
    </xf>
    <xf numFmtId="0" fontId="17" fillId="0" borderId="50" xfId="85" applyFont="1" applyFill="1" applyBorder="1" applyAlignment="1">
      <alignment horizontal="center"/>
      <protection/>
    </xf>
    <xf numFmtId="0" fontId="11" fillId="0" borderId="41" xfId="85" applyFont="1" applyFill="1" applyBorder="1" applyAlignment="1">
      <alignment horizontal="left" wrapText="1"/>
      <protection/>
    </xf>
    <xf numFmtId="0" fontId="4" fillId="0" borderId="50" xfId="85" applyFont="1" applyFill="1" applyBorder="1" applyAlignment="1">
      <alignment horizontal="left" wrapText="1"/>
      <protection/>
    </xf>
    <xf numFmtId="0" fontId="3" fillId="0" borderId="50" xfId="85" applyFont="1" applyFill="1" applyBorder="1" applyAlignment="1">
      <alignment wrapText="1"/>
      <protection/>
    </xf>
    <xf numFmtId="0" fontId="10" fillId="0" borderId="45" xfId="85" applyFont="1" applyFill="1" applyBorder="1" applyAlignment="1">
      <alignment horizontal="center"/>
      <protection/>
    </xf>
    <xf numFmtId="0" fontId="96" fillId="0" borderId="48" xfId="85" applyFont="1" applyFill="1" applyBorder="1" applyAlignment="1">
      <alignment horizontal="left" indent="1"/>
      <protection/>
    </xf>
    <xf numFmtId="0" fontId="96" fillId="0" borderId="0" xfId="85" applyFont="1" applyFill="1" applyBorder="1" applyAlignment="1">
      <alignment horizontal="left" indent="1"/>
      <protection/>
    </xf>
    <xf numFmtId="0" fontId="11" fillId="0" borderId="40" xfId="86" applyFont="1" applyBorder="1" applyAlignment="1">
      <alignment horizontal="left" vertical="center"/>
      <protection/>
    </xf>
    <xf numFmtId="0" fontId="87" fillId="0" borderId="76" xfId="85" applyFont="1" applyFill="1" applyBorder="1">
      <alignment/>
      <protection/>
    </xf>
    <xf numFmtId="0" fontId="17" fillId="0" borderId="76" xfId="85" applyFont="1" applyFill="1" applyBorder="1" applyAlignment="1">
      <alignment horizontal="center"/>
      <protection/>
    </xf>
    <xf numFmtId="0" fontId="4" fillId="0" borderId="75" xfId="85" applyFont="1" applyFill="1" applyBorder="1" applyAlignment="1">
      <alignment horizontal="center"/>
      <protection/>
    </xf>
    <xf numFmtId="0" fontId="11" fillId="0" borderId="75" xfId="86" applyFont="1" applyFill="1" applyBorder="1" applyAlignment="1">
      <alignment horizontal="left" vertical="center"/>
      <protection/>
    </xf>
    <xf numFmtId="0" fontId="17" fillId="0" borderId="56" xfId="85" applyFont="1" applyFill="1" applyBorder="1" applyAlignment="1">
      <alignment horizontal="center"/>
      <protection/>
    </xf>
    <xf numFmtId="0" fontId="17" fillId="0" borderId="58" xfId="85" applyFont="1" applyFill="1" applyBorder="1" applyAlignment="1">
      <alignment horizontal="center"/>
      <protection/>
    </xf>
    <xf numFmtId="0" fontId="17" fillId="0" borderId="59" xfId="85" applyFont="1" applyFill="1" applyBorder="1" applyAlignment="1">
      <alignment horizontal="center"/>
      <protection/>
    </xf>
    <xf numFmtId="0" fontId="24" fillId="0" borderId="0" xfId="85" applyFont="1" applyFill="1" applyBorder="1">
      <alignment/>
      <protection/>
    </xf>
    <xf numFmtId="0" fontId="97" fillId="0" borderId="0" xfId="85" applyFont="1" applyFill="1" applyBorder="1" applyAlignment="1">
      <alignment horizontal="left"/>
      <protection/>
    </xf>
    <xf numFmtId="0" fontId="97" fillId="0" borderId="0" xfId="85" applyFont="1" applyFill="1" applyBorder="1" applyAlignment="1">
      <alignment horizontal="center"/>
      <protection/>
    </xf>
    <xf numFmtId="0" fontId="97" fillId="0" borderId="0" xfId="85" applyFont="1" applyFill="1" applyBorder="1">
      <alignment/>
      <protection/>
    </xf>
    <xf numFmtId="0" fontId="90" fillId="0" borderId="0" xfId="85" applyFont="1" applyAlignment="1">
      <alignment horizontal="left" wrapText="1"/>
      <protection/>
    </xf>
    <xf numFmtId="0" fontId="98" fillId="0" borderId="0" xfId="85" applyFont="1" applyAlignment="1">
      <alignment horizontal="center"/>
      <protection/>
    </xf>
    <xf numFmtId="0" fontId="98" fillId="0" borderId="0" xfId="85" applyFont="1">
      <alignment/>
      <protection/>
    </xf>
    <xf numFmtId="0" fontId="28" fillId="0" borderId="0" xfId="85" applyFont="1">
      <alignment/>
      <protection/>
    </xf>
    <xf numFmtId="0" fontId="29" fillId="0" borderId="30" xfId="85" applyFont="1" applyFill="1" applyBorder="1" applyAlignment="1">
      <alignment wrapText="1"/>
      <protection/>
    </xf>
    <xf numFmtId="0" fontId="15" fillId="0" borderId="67" xfId="85" applyFont="1" applyFill="1" applyBorder="1" applyAlignment="1">
      <alignment horizontal="center"/>
      <protection/>
    </xf>
    <xf numFmtId="0" fontId="15" fillId="0" borderId="68" xfId="85" applyFont="1" applyFill="1" applyBorder="1" applyAlignment="1">
      <alignment horizontal="center"/>
      <protection/>
    </xf>
    <xf numFmtId="0" fontId="15" fillId="0" borderId="69" xfId="85" applyFont="1" applyFill="1" applyBorder="1" applyAlignment="1">
      <alignment horizontal="center"/>
      <protection/>
    </xf>
    <xf numFmtId="0" fontId="15" fillId="0" borderId="30" xfId="85" applyFont="1" applyFill="1" applyBorder="1" applyAlignment="1">
      <alignment horizontal="center"/>
      <protection/>
    </xf>
    <xf numFmtId="0" fontId="3" fillId="0" borderId="29" xfId="85" applyFont="1" applyFill="1" applyBorder="1" applyAlignment="1">
      <alignment horizontal="center"/>
      <protection/>
    </xf>
    <xf numFmtId="0" fontId="3" fillId="0" borderId="42" xfId="85" applyFont="1" applyFill="1" applyBorder="1" applyAlignment="1">
      <alignment horizontal="center"/>
      <protection/>
    </xf>
    <xf numFmtId="0" fontId="3" fillId="0" borderId="30" xfId="85" applyFont="1" applyFill="1" applyBorder="1" applyAlignment="1">
      <alignment horizontal="center"/>
      <protection/>
    </xf>
    <xf numFmtId="0" fontId="3" fillId="0" borderId="67" xfId="85" applyFont="1" applyFill="1" applyBorder="1" applyAlignment="1">
      <alignment horizontal="center"/>
      <protection/>
    </xf>
    <xf numFmtId="0" fontId="3" fillId="0" borderId="71" xfId="85" applyFont="1" applyFill="1" applyBorder="1" applyAlignment="1">
      <alignment horizontal="center"/>
      <protection/>
    </xf>
    <xf numFmtId="0" fontId="3" fillId="0" borderId="72" xfId="85" applyFont="1" applyFill="1" applyBorder="1" applyAlignment="1">
      <alignment horizontal="center"/>
      <protection/>
    </xf>
    <xf numFmtId="0" fontId="29" fillId="0" borderId="50" xfId="85" applyFont="1" applyFill="1" applyBorder="1" applyAlignment="1">
      <alignment horizontal="left" wrapText="1"/>
      <protection/>
    </xf>
    <xf numFmtId="0" fontId="15" fillId="0" borderId="32" xfId="85" applyFont="1" applyFill="1" applyBorder="1" applyAlignment="1">
      <alignment horizontal="center"/>
      <protection/>
    </xf>
    <xf numFmtId="0" fontId="15" fillId="0" borderId="31" xfId="85" applyFont="1" applyFill="1" applyBorder="1" applyAlignment="1">
      <alignment horizontal="center"/>
      <protection/>
    </xf>
    <xf numFmtId="0" fontId="15" fillId="0" borderId="35" xfId="85" applyFont="1" applyFill="1" applyBorder="1" applyAlignment="1">
      <alignment horizontal="center"/>
      <protection/>
    </xf>
    <xf numFmtId="0" fontId="15" fillId="0" borderId="50" xfId="85" applyFont="1" applyFill="1" applyBorder="1" applyAlignment="1">
      <alignment horizontal="center"/>
      <protection/>
    </xf>
    <xf numFmtId="0" fontId="3" fillId="0" borderId="40" xfId="85" applyFont="1" applyFill="1" applyBorder="1" applyAlignment="1">
      <alignment horizontal="center"/>
      <protection/>
    </xf>
    <xf numFmtId="0" fontId="3" fillId="0" borderId="43" xfId="85" applyFont="1" applyFill="1" applyBorder="1" applyAlignment="1">
      <alignment horizontal="center"/>
      <protection/>
    </xf>
    <xf numFmtId="0" fontId="3" fillId="0" borderId="50" xfId="85" applyFont="1" applyFill="1" applyBorder="1" applyAlignment="1">
      <alignment horizontal="center"/>
      <protection/>
    </xf>
    <xf numFmtId="0" fontId="3" fillId="0" borderId="49" xfId="85" applyFont="1" applyFill="1" applyBorder="1" applyAlignment="1">
      <alignment horizontal="center"/>
      <protection/>
    </xf>
    <xf numFmtId="0" fontId="3" fillId="0" borderId="73" xfId="85" applyFont="1" applyFill="1" applyBorder="1" applyAlignment="1">
      <alignment horizontal="center"/>
      <protection/>
    </xf>
    <xf numFmtId="0" fontId="3" fillId="0" borderId="50" xfId="85" applyFont="1" applyFill="1" applyBorder="1" applyAlignment="1">
      <alignment horizontal="left" wrapText="1"/>
      <protection/>
    </xf>
    <xf numFmtId="0" fontId="3" fillId="0" borderId="44" xfId="85" applyFont="1" applyFill="1" applyBorder="1" applyAlignment="1">
      <alignment horizontal="center"/>
      <protection/>
    </xf>
    <xf numFmtId="0" fontId="5" fillId="0" borderId="45" xfId="85" applyFont="1" applyFill="1" applyBorder="1" applyAlignment="1">
      <alignment horizontal="center"/>
      <protection/>
    </xf>
    <xf numFmtId="0" fontId="3" fillId="0" borderId="46" xfId="85" applyFont="1" applyFill="1" applyBorder="1" applyAlignment="1">
      <alignment horizontal="center"/>
      <protection/>
    </xf>
    <xf numFmtId="0" fontId="96" fillId="0" borderId="45" xfId="85" applyFont="1" applyFill="1" applyBorder="1" applyAlignment="1">
      <alignment horizontal="left" indent="1"/>
      <protection/>
    </xf>
    <xf numFmtId="0" fontId="96" fillId="0" borderId="48" xfId="85" applyFont="1" applyBorder="1" applyAlignment="1">
      <alignment horizontal="left" wrapText="1" indent="1"/>
      <protection/>
    </xf>
    <xf numFmtId="0" fontId="99" fillId="0" borderId="50" xfId="85" applyFont="1" applyFill="1" applyBorder="1" applyAlignment="1">
      <alignment wrapText="1"/>
      <protection/>
    </xf>
    <xf numFmtId="0" fontId="15" fillId="0" borderId="49" xfId="85" applyFont="1" applyFill="1" applyBorder="1" applyAlignment="1">
      <alignment horizontal="center"/>
      <protection/>
    </xf>
    <xf numFmtId="0" fontId="15" fillId="0" borderId="44" xfId="85" applyFont="1" applyFill="1" applyBorder="1" applyAlignment="1">
      <alignment horizontal="center"/>
      <protection/>
    </xf>
    <xf numFmtId="0" fontId="19" fillId="0" borderId="45" xfId="85" applyFont="1" applyFill="1" applyBorder="1" applyAlignment="1">
      <alignment horizontal="center"/>
      <protection/>
    </xf>
    <xf numFmtId="0" fontId="96" fillId="0" borderId="45" xfId="85" applyFont="1" applyBorder="1" applyAlignment="1">
      <alignment horizontal="left" wrapText="1" indent="1"/>
      <protection/>
    </xf>
    <xf numFmtId="0" fontId="15" fillId="0" borderId="75" xfId="85" applyFont="1" applyFill="1" applyBorder="1" applyAlignment="1">
      <alignment horizontal="center"/>
      <protection/>
    </xf>
    <xf numFmtId="0" fontId="99" fillId="0" borderId="76" xfId="85" applyFont="1" applyFill="1" applyBorder="1">
      <alignment/>
      <protection/>
    </xf>
    <xf numFmtId="0" fontId="15" fillId="0" borderId="25" xfId="85" applyFont="1" applyFill="1" applyBorder="1" applyAlignment="1">
      <alignment horizontal="center"/>
      <protection/>
    </xf>
    <xf numFmtId="0" fontId="15" fillId="0" borderId="26" xfId="85" applyFont="1" applyFill="1" applyBorder="1" applyAlignment="1">
      <alignment horizontal="center"/>
      <protection/>
    </xf>
    <xf numFmtId="0" fontId="15" fillId="0" borderId="27" xfId="85" applyFont="1" applyFill="1" applyBorder="1" applyAlignment="1">
      <alignment horizontal="center"/>
      <protection/>
    </xf>
    <xf numFmtId="0" fontId="15" fillId="0" borderId="76" xfId="85" applyFont="1" applyFill="1" applyBorder="1" applyAlignment="1">
      <alignment horizontal="center"/>
      <protection/>
    </xf>
    <xf numFmtId="0" fontId="3" fillId="0" borderId="75" xfId="85" applyFont="1" applyFill="1" applyBorder="1" applyAlignment="1">
      <alignment horizontal="center"/>
      <protection/>
    </xf>
    <xf numFmtId="0" fontId="3" fillId="0" borderId="78" xfId="85" applyFont="1" applyFill="1" applyBorder="1" applyAlignment="1">
      <alignment horizontal="center"/>
      <protection/>
    </xf>
    <xf numFmtId="0" fontId="3" fillId="0" borderId="76" xfId="85" applyFont="1" applyFill="1" applyBorder="1" applyAlignment="1">
      <alignment horizontal="center"/>
      <protection/>
    </xf>
    <xf numFmtId="0" fontId="3" fillId="0" borderId="77" xfId="85" applyFont="1" applyFill="1" applyBorder="1" applyAlignment="1">
      <alignment horizontal="center"/>
      <protection/>
    </xf>
    <xf numFmtId="0" fontId="3" fillId="0" borderId="79" xfId="85" applyFont="1" applyFill="1" applyBorder="1" applyAlignment="1">
      <alignment horizontal="center"/>
      <protection/>
    </xf>
    <xf numFmtId="0" fontId="30" fillId="0" borderId="51" xfId="85" applyFont="1" applyFill="1" applyBorder="1">
      <alignment/>
      <protection/>
    </xf>
    <xf numFmtId="0" fontId="15" fillId="0" borderId="56" xfId="85" applyFont="1" applyFill="1" applyBorder="1" applyAlignment="1">
      <alignment horizontal="center"/>
      <protection/>
    </xf>
    <xf numFmtId="0" fontId="15" fillId="0" borderId="57" xfId="85" applyFont="1" applyFill="1" applyBorder="1" applyAlignment="1">
      <alignment horizontal="center"/>
      <protection/>
    </xf>
    <xf numFmtId="0" fontId="15" fillId="0" borderId="58" xfId="85" applyFont="1" applyFill="1" applyBorder="1" applyAlignment="1">
      <alignment horizontal="center"/>
      <protection/>
    </xf>
    <xf numFmtId="0" fontId="15" fillId="0" borderId="59" xfId="85" applyFont="1" applyFill="1" applyBorder="1" applyAlignment="1">
      <alignment horizontal="center"/>
      <protection/>
    </xf>
    <xf numFmtId="0" fontId="3" fillId="0" borderId="60" xfId="85" applyFont="1" applyFill="1" applyBorder="1" applyAlignment="1">
      <alignment horizontal="center"/>
      <protection/>
    </xf>
    <xf numFmtId="0" fontId="3" fillId="0" borderId="61" xfId="85" applyFont="1" applyFill="1" applyBorder="1" applyAlignment="1">
      <alignment horizontal="center"/>
      <protection/>
    </xf>
    <xf numFmtId="0" fontId="3" fillId="0" borderId="57" xfId="85" applyFont="1" applyFill="1" applyBorder="1" applyAlignment="1">
      <alignment horizontal="center"/>
      <protection/>
    </xf>
    <xf numFmtId="0" fontId="3" fillId="0" borderId="62" xfId="85" applyFont="1" applyFill="1" applyBorder="1" applyAlignment="1">
      <alignment horizontal="center"/>
      <protection/>
    </xf>
    <xf numFmtId="0" fontId="3" fillId="0" borderId="56" xfId="85" applyFont="1" applyFill="1" applyBorder="1" applyAlignment="1">
      <alignment horizontal="center"/>
      <protection/>
    </xf>
    <xf numFmtId="0" fontId="3" fillId="0" borderId="58" xfId="85" applyFont="1" applyFill="1" applyBorder="1" applyAlignment="1">
      <alignment horizontal="center"/>
      <protection/>
    </xf>
    <xf numFmtId="0" fontId="100" fillId="0" borderId="0" xfId="85" applyFont="1">
      <alignment/>
      <protection/>
    </xf>
    <xf numFmtId="0" fontId="7" fillId="0" borderId="85" xfId="85" applyFont="1" applyBorder="1" applyAlignment="1">
      <alignment horizontal="center" vertical="center"/>
      <protection/>
    </xf>
    <xf numFmtId="0" fontId="7" fillId="0" borderId="86" xfId="85" applyFont="1" applyBorder="1" applyAlignment="1">
      <alignment horizontal="center" vertical="center"/>
      <protection/>
    </xf>
    <xf numFmtId="0" fontId="7" fillId="0" borderId="21" xfId="85" applyFont="1" applyBorder="1" applyAlignment="1">
      <alignment horizontal="center" vertical="center"/>
      <protection/>
    </xf>
    <xf numFmtId="0" fontId="7" fillId="0" borderId="19" xfId="85" applyFont="1" applyBorder="1" applyAlignment="1">
      <alignment horizontal="center" vertical="center"/>
      <protection/>
    </xf>
    <xf numFmtId="0" fontId="7" fillId="0" borderId="87" xfId="85" applyFont="1" applyBorder="1" applyAlignment="1">
      <alignment horizontal="center" vertical="center"/>
      <protection/>
    </xf>
    <xf numFmtId="0" fontId="7" fillId="0" borderId="65" xfId="85" applyFont="1" applyBorder="1" applyAlignment="1">
      <alignment horizontal="center" vertical="center"/>
      <protection/>
    </xf>
    <xf numFmtId="0" fontId="7" fillId="0" borderId="64" xfId="85" applyFont="1" applyBorder="1" applyAlignment="1">
      <alignment horizontal="center" vertical="center"/>
      <protection/>
    </xf>
    <xf numFmtId="0" fontId="7" fillId="0" borderId="28" xfId="85" applyFont="1" applyBorder="1" applyAlignment="1">
      <alignment horizontal="center" vertical="center"/>
      <protection/>
    </xf>
    <xf numFmtId="0" fontId="7" fillId="0" borderId="84" xfId="85" applyFont="1" applyBorder="1" applyAlignment="1">
      <alignment horizontal="center" vertical="center"/>
      <protection/>
    </xf>
    <xf numFmtId="0" fontId="7" fillId="0" borderId="66" xfId="85" applyFont="1" applyBorder="1" applyAlignment="1">
      <alignment horizontal="center" vertical="center"/>
      <protection/>
    </xf>
    <xf numFmtId="0" fontId="7" fillId="0" borderId="54" xfId="85" applyFont="1" applyBorder="1" applyAlignment="1">
      <alignment horizontal="center" vertical="center"/>
      <protection/>
    </xf>
    <xf numFmtId="0" fontId="7" fillId="0" borderId="70" xfId="85" applyFont="1" applyBorder="1" applyAlignment="1">
      <alignment horizontal="center" vertical="center"/>
      <protection/>
    </xf>
    <xf numFmtId="0" fontId="7" fillId="0" borderId="72" xfId="85" applyFont="1" applyBorder="1" applyAlignment="1">
      <alignment horizontal="center" vertical="center"/>
      <protection/>
    </xf>
    <xf numFmtId="0" fontId="7" fillId="0" borderId="66" xfId="85" applyFont="1" applyBorder="1" applyAlignment="1">
      <alignment horizontal="center"/>
      <protection/>
    </xf>
    <xf numFmtId="0" fontId="7" fillId="0" borderId="70" xfId="85" applyFont="1" applyBorder="1" applyAlignment="1">
      <alignment horizontal="center"/>
      <protection/>
    </xf>
    <xf numFmtId="0" fontId="7" fillId="0" borderId="72" xfId="85" applyFont="1" applyBorder="1" applyAlignment="1">
      <alignment horizontal="center"/>
      <protection/>
    </xf>
    <xf numFmtId="0" fontId="4" fillId="0" borderId="75" xfId="85" applyFont="1" applyFill="1" applyBorder="1" applyAlignment="1">
      <alignment horizontal="center" vertical="center"/>
      <protection/>
    </xf>
    <xf numFmtId="0" fontId="4" fillId="0" borderId="28" xfId="85" applyFont="1" applyFill="1" applyBorder="1" applyAlignment="1">
      <alignment horizontal="center" vertical="center"/>
      <protection/>
    </xf>
    <xf numFmtId="0" fontId="4" fillId="0" borderId="41" xfId="85" applyFont="1" applyFill="1" applyBorder="1" applyAlignment="1">
      <alignment horizontal="center" vertical="center"/>
      <protection/>
    </xf>
    <xf numFmtId="0" fontId="4" fillId="0" borderId="75" xfId="85" applyFont="1" applyFill="1" applyBorder="1" applyAlignment="1">
      <alignment horizontal="center"/>
      <protection/>
    </xf>
    <xf numFmtId="0" fontId="4" fillId="0" borderId="28" xfId="85" applyFont="1" applyFill="1" applyBorder="1" applyAlignment="1">
      <alignment horizontal="center"/>
      <protection/>
    </xf>
    <xf numFmtId="0" fontId="4" fillId="0" borderId="88" xfId="85" applyFont="1" applyFill="1" applyBorder="1" applyAlignment="1">
      <alignment horizontal="right" vertical="center"/>
      <protection/>
    </xf>
    <xf numFmtId="0" fontId="87" fillId="0" borderId="89" xfId="85" applyFont="1" applyFill="1" applyBorder="1" applyAlignment="1">
      <alignment horizontal="right" vertical="center"/>
      <protection/>
    </xf>
    <xf numFmtId="0" fontId="7" fillId="0" borderId="29" xfId="85" applyFont="1" applyBorder="1" applyAlignment="1">
      <alignment horizontal="center" vertical="center"/>
      <protection/>
    </xf>
    <xf numFmtId="0" fontId="7" fillId="0" borderId="40" xfId="85" applyFont="1" applyBorder="1" applyAlignment="1">
      <alignment horizontal="center" vertical="center"/>
      <protection/>
    </xf>
    <xf numFmtId="0" fontId="7" fillId="0" borderId="51" xfId="85" applyFont="1" applyBorder="1" applyAlignment="1">
      <alignment horizontal="center" vertical="center"/>
      <protection/>
    </xf>
    <xf numFmtId="0" fontId="7" fillId="0" borderId="48" xfId="85" applyFont="1" applyBorder="1" applyAlignment="1">
      <alignment horizontal="center" vertical="center"/>
      <protection/>
    </xf>
    <xf numFmtId="0" fontId="21" fillId="0" borderId="85" xfId="85" applyFont="1" applyBorder="1" applyAlignment="1">
      <alignment horizontal="center" vertical="center"/>
      <protection/>
    </xf>
    <xf numFmtId="0" fontId="21" fillId="0" borderId="86" xfId="85" applyFont="1" applyBorder="1" applyAlignment="1">
      <alignment horizontal="center" vertical="center"/>
      <protection/>
    </xf>
    <xf numFmtId="0" fontId="21" fillId="0" borderId="21" xfId="85" applyFont="1" applyBorder="1" applyAlignment="1">
      <alignment horizontal="center" vertical="center"/>
      <protection/>
    </xf>
    <xf numFmtId="0" fontId="21" fillId="0" borderId="87" xfId="85" applyFont="1" applyBorder="1" applyAlignment="1">
      <alignment horizontal="center" vertical="center"/>
      <protection/>
    </xf>
    <xf numFmtId="0" fontId="21" fillId="0" borderId="64" xfId="85" applyFont="1" applyBorder="1" applyAlignment="1">
      <alignment horizontal="center" vertical="center"/>
      <protection/>
    </xf>
    <xf numFmtId="0" fontId="21" fillId="0" borderId="28" xfId="85" applyFont="1" applyBorder="1" applyAlignment="1">
      <alignment horizontal="center" vertical="center"/>
      <protection/>
    </xf>
    <xf numFmtId="0" fontId="21" fillId="0" borderId="84" xfId="85" applyFont="1" applyBorder="1" applyAlignment="1">
      <alignment horizontal="center" vertical="center"/>
      <protection/>
    </xf>
    <xf numFmtId="0" fontId="17" fillId="0" borderId="75" xfId="85" applyFont="1" applyFill="1" applyBorder="1" applyAlignment="1">
      <alignment horizontal="center"/>
      <protection/>
    </xf>
    <xf numFmtId="0" fontId="17" fillId="0" borderId="28" xfId="85" applyFont="1" applyFill="1" applyBorder="1" applyAlignment="1">
      <alignment horizontal="center"/>
      <protection/>
    </xf>
    <xf numFmtId="0" fontId="17" fillId="0" borderId="41" xfId="85" applyFont="1" applyFill="1" applyBorder="1" applyAlignment="1">
      <alignment horizontal="center"/>
      <protection/>
    </xf>
    <xf numFmtId="0" fontId="4" fillId="0" borderId="88" xfId="85" applyFont="1" applyFill="1" applyBorder="1" applyAlignment="1">
      <alignment horizontal="right"/>
      <protection/>
    </xf>
    <xf numFmtId="0" fontId="87" fillId="0" borderId="89" xfId="85" applyFont="1" applyFill="1" applyBorder="1" applyAlignment="1">
      <alignment horizontal="right"/>
      <protection/>
    </xf>
    <xf numFmtId="0" fontId="21" fillId="0" borderId="29" xfId="85" applyFont="1" applyBorder="1" applyAlignment="1">
      <alignment horizontal="center" vertical="center"/>
      <protection/>
    </xf>
    <xf numFmtId="0" fontId="21" fillId="0" borderId="40" xfId="85" applyFont="1" applyBorder="1" applyAlignment="1">
      <alignment horizontal="center" vertical="center"/>
      <protection/>
    </xf>
    <xf numFmtId="0" fontId="21" fillId="0" borderId="51" xfId="85" applyFont="1" applyBorder="1" applyAlignment="1">
      <alignment horizontal="center" vertical="center"/>
      <protection/>
    </xf>
    <xf numFmtId="0" fontId="21" fillId="0" borderId="66" xfId="85" applyFont="1" applyBorder="1" applyAlignment="1">
      <alignment horizontal="center" vertical="center"/>
      <protection/>
    </xf>
    <xf numFmtId="0" fontId="21" fillId="0" borderId="48" xfId="85" applyFont="1" applyBorder="1" applyAlignment="1">
      <alignment horizontal="center" vertical="center"/>
      <protection/>
    </xf>
    <xf numFmtId="0" fontId="21" fillId="0" borderId="54" xfId="85" applyFont="1" applyBorder="1" applyAlignment="1">
      <alignment horizontal="center" vertical="center"/>
      <protection/>
    </xf>
    <xf numFmtId="0" fontId="17" fillId="0" borderId="80" xfId="85" applyFont="1" applyFill="1" applyBorder="1" applyAlignment="1">
      <alignment horizontal="center" vertical="top"/>
      <protection/>
    </xf>
    <xf numFmtId="0" fontId="17" fillId="0" borderId="90" xfId="85" applyFont="1" applyFill="1" applyBorder="1" applyAlignment="1">
      <alignment horizontal="center" vertical="top"/>
      <protection/>
    </xf>
    <xf numFmtId="0" fontId="17" fillId="0" borderId="31" xfId="85" applyFont="1" applyFill="1" applyBorder="1" applyAlignment="1">
      <alignment horizontal="center" vertical="top"/>
      <protection/>
    </xf>
    <xf numFmtId="0" fontId="17" fillId="0" borderId="88" xfId="85" applyFont="1" applyFill="1" applyBorder="1" applyAlignment="1">
      <alignment horizontal="right"/>
      <protection/>
    </xf>
    <xf numFmtId="0" fontId="15" fillId="0" borderId="88" xfId="85" applyFont="1" applyFill="1" applyBorder="1" applyAlignment="1">
      <alignment horizontal="right"/>
      <protection/>
    </xf>
    <xf numFmtId="0" fontId="99" fillId="0" borderId="89" xfId="85" applyFont="1" applyFill="1" applyBorder="1" applyAlignment="1">
      <alignment horizontal="right"/>
      <protection/>
    </xf>
  </cellXfs>
  <cellStyles count="9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Normalny 3" xfId="86"/>
    <cellStyle name="Normalny 3 2" xfId="87"/>
    <cellStyle name="Normalny 4" xfId="88"/>
    <cellStyle name="Obliczenia" xfId="89"/>
    <cellStyle name="Obliczenia 2" xfId="90"/>
    <cellStyle name="Percent" xfId="91"/>
    <cellStyle name="Procentowy 2" xfId="92"/>
    <cellStyle name="Suma" xfId="93"/>
    <cellStyle name="Suma 2" xfId="94"/>
    <cellStyle name="Tekst objaśnienia" xfId="95"/>
    <cellStyle name="Tekst objaśnienia 2" xfId="96"/>
    <cellStyle name="Tekst ostrzeżenia" xfId="97"/>
    <cellStyle name="Tekst ostrzeżenia 2" xfId="98"/>
    <cellStyle name="Tytuł" xfId="99"/>
    <cellStyle name="Tytuł 2" xfId="100"/>
    <cellStyle name="Uwaga" xfId="101"/>
    <cellStyle name="Uwaga 2" xfId="102"/>
    <cellStyle name="Currency" xfId="103"/>
    <cellStyle name="Currency [0]" xfId="104"/>
    <cellStyle name="Złe" xfId="105"/>
    <cellStyle name="Złe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Layout" zoomScale="0" zoomScaleNormal="110" zoomScalePageLayoutView="0" workbookViewId="0" topLeftCell="A1">
      <selection activeCell="C31" sqref="C31"/>
    </sheetView>
  </sheetViews>
  <sheetFormatPr defaultColWidth="9.140625" defaultRowHeight="15"/>
  <cols>
    <col min="1" max="1" width="3.7109375" style="3" customWidth="1"/>
    <col min="2" max="2" width="57.00390625" style="4" customWidth="1"/>
    <col min="3" max="3" width="5.8515625" style="3" bestFit="1" customWidth="1"/>
    <col min="4" max="4" width="5.00390625" style="3" bestFit="1" customWidth="1"/>
    <col min="5" max="5" width="5.8515625" style="3" customWidth="1"/>
    <col min="6" max="6" width="6.28125" style="4" customWidth="1"/>
    <col min="7" max="7" width="7.00390625" style="4" customWidth="1"/>
    <col min="8" max="13" width="4.7109375" style="4" customWidth="1"/>
    <col min="14" max="14" width="20.00390625" style="97" bestFit="1" customWidth="1"/>
    <col min="15" max="15" width="0.5625" style="4" customWidth="1"/>
    <col min="16" max="16384" width="9.140625" style="4" customWidth="1"/>
  </cols>
  <sheetData>
    <row r="1" spans="1:14" ht="12.75" customHeight="1">
      <c r="A1" s="1"/>
      <c r="B1" s="2" t="s">
        <v>0</v>
      </c>
      <c r="C1" s="1"/>
      <c r="D1" s="1"/>
      <c r="F1" s="2"/>
      <c r="G1" s="2"/>
      <c r="H1" s="2" t="s">
        <v>1</v>
      </c>
      <c r="I1" s="2"/>
      <c r="J1" s="2"/>
      <c r="K1" s="2"/>
      <c r="L1" s="2"/>
      <c r="M1" s="2"/>
      <c r="N1" s="2"/>
    </row>
    <row r="2" spans="1:14" ht="12.75" customHeight="1">
      <c r="A2" s="1"/>
      <c r="B2" s="2" t="s">
        <v>2</v>
      </c>
      <c r="C2" s="1"/>
      <c r="D2" s="1"/>
      <c r="F2" s="2"/>
      <c r="H2" s="2" t="s">
        <v>3</v>
      </c>
      <c r="I2" s="2"/>
      <c r="J2" s="2"/>
      <c r="K2" s="2"/>
      <c r="L2" s="2"/>
      <c r="M2" s="5">
        <f>SUM(H30+K30)</f>
        <v>155</v>
      </c>
      <c r="N2" s="2"/>
    </row>
    <row r="3" spans="1:14" ht="12.75" customHeight="1">
      <c r="A3" s="1"/>
      <c r="B3" s="6" t="s">
        <v>4</v>
      </c>
      <c r="C3" s="1"/>
      <c r="D3" s="1"/>
      <c r="F3" s="2"/>
      <c r="H3" s="2" t="s">
        <v>5</v>
      </c>
      <c r="I3" s="2"/>
      <c r="J3" s="2"/>
      <c r="K3" s="2"/>
      <c r="L3" s="2"/>
      <c r="M3" s="5">
        <f>SUM(I30+L30)</f>
        <v>43</v>
      </c>
      <c r="N3" s="2"/>
    </row>
    <row r="4" spans="1:14" ht="12.75" customHeight="1">
      <c r="A4" s="1"/>
      <c r="B4" s="6" t="s">
        <v>6</v>
      </c>
      <c r="C4" s="1"/>
      <c r="D4" s="1"/>
      <c r="F4" s="2"/>
      <c r="H4" s="2" t="s">
        <v>7</v>
      </c>
      <c r="I4" s="2"/>
      <c r="J4" s="2"/>
      <c r="K4" s="2"/>
      <c r="L4" s="2"/>
      <c r="M4" s="5">
        <f>SUM(J30+M30)</f>
        <v>54</v>
      </c>
      <c r="N4" s="2"/>
    </row>
    <row r="5" spans="1:14" ht="12.75" customHeight="1">
      <c r="A5" s="1"/>
      <c r="B5" s="6" t="s">
        <v>8</v>
      </c>
      <c r="C5" s="1"/>
      <c r="D5" s="1"/>
      <c r="F5" s="2"/>
      <c r="H5" s="2" t="s">
        <v>9</v>
      </c>
      <c r="I5" s="2"/>
      <c r="J5" s="2"/>
      <c r="K5" s="2"/>
      <c r="L5" s="2"/>
      <c r="M5" s="5">
        <f>SUM(M2:M4)</f>
        <v>252</v>
      </c>
      <c r="N5" s="2"/>
    </row>
    <row r="6" spans="1:14" ht="12.75" customHeight="1" thickBot="1">
      <c r="A6" s="1"/>
      <c r="B6" s="6" t="s">
        <v>10</v>
      </c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</row>
    <row r="7" spans="1:14" s="8" customFormat="1" ht="23.25" customHeight="1" thickBot="1">
      <c r="A7" s="336" t="s">
        <v>11</v>
      </c>
      <c r="B7" s="322" t="s">
        <v>12</v>
      </c>
      <c r="C7" s="313" t="s">
        <v>13</v>
      </c>
      <c r="D7" s="314"/>
      <c r="E7" s="315"/>
      <c r="F7" s="7" t="s">
        <v>14</v>
      </c>
      <c r="G7" s="316" t="s">
        <v>15</v>
      </c>
      <c r="H7" s="317"/>
      <c r="I7" s="317"/>
      <c r="J7" s="317"/>
      <c r="K7" s="317"/>
      <c r="L7" s="317"/>
      <c r="M7" s="318"/>
      <c r="N7" s="319" t="s">
        <v>16</v>
      </c>
    </row>
    <row r="8" spans="1:14" s="8" customFormat="1" ht="12.75" customHeight="1">
      <c r="A8" s="337"/>
      <c r="B8" s="339"/>
      <c r="C8" s="9" t="s">
        <v>17</v>
      </c>
      <c r="D8" s="10" t="s">
        <v>18</v>
      </c>
      <c r="E8" s="11" t="s">
        <v>19</v>
      </c>
      <c r="F8" s="322" t="s">
        <v>9</v>
      </c>
      <c r="G8" s="9" t="s">
        <v>9</v>
      </c>
      <c r="H8" s="322" t="s">
        <v>20</v>
      </c>
      <c r="I8" s="324"/>
      <c r="J8" s="325"/>
      <c r="K8" s="326" t="s">
        <v>21</v>
      </c>
      <c r="L8" s="327"/>
      <c r="M8" s="328"/>
      <c r="N8" s="320"/>
    </row>
    <row r="9" spans="1:14" s="8" customFormat="1" ht="12.75" customHeight="1" thickBot="1">
      <c r="A9" s="338"/>
      <c r="B9" s="323"/>
      <c r="C9" s="12"/>
      <c r="D9" s="13" t="s">
        <v>22</v>
      </c>
      <c r="E9" s="14" t="s">
        <v>23</v>
      </c>
      <c r="F9" s="323"/>
      <c r="G9" s="12" t="s">
        <v>24</v>
      </c>
      <c r="H9" s="15" t="s">
        <v>25</v>
      </c>
      <c r="I9" s="16" t="s">
        <v>26</v>
      </c>
      <c r="J9" s="17" t="s">
        <v>27</v>
      </c>
      <c r="K9" s="15" t="s">
        <v>25</v>
      </c>
      <c r="L9" s="16" t="s">
        <v>26</v>
      </c>
      <c r="M9" s="17" t="s">
        <v>27</v>
      </c>
      <c r="N9" s="321"/>
    </row>
    <row r="10" spans="1:14" s="8" customFormat="1" ht="15.75" customHeight="1">
      <c r="A10" s="18" t="s">
        <v>28</v>
      </c>
      <c r="B10" s="19" t="s">
        <v>29</v>
      </c>
      <c r="C10" s="20"/>
      <c r="D10" s="21" t="s">
        <v>30</v>
      </c>
      <c r="E10" s="22"/>
      <c r="F10" s="23">
        <v>5</v>
      </c>
      <c r="G10" s="23">
        <f>SUM(H10:J10)</f>
        <v>30</v>
      </c>
      <c r="H10" s="24">
        <v>15</v>
      </c>
      <c r="I10" s="25">
        <v>15</v>
      </c>
      <c r="J10" s="26"/>
      <c r="K10" s="27"/>
      <c r="L10" s="28"/>
      <c r="M10" s="29"/>
      <c r="N10" s="30" t="s">
        <v>31</v>
      </c>
    </row>
    <row r="11" spans="1:14" s="8" customFormat="1" ht="15.75" customHeight="1">
      <c r="A11" s="31" t="s">
        <v>32</v>
      </c>
      <c r="B11" s="32" t="s">
        <v>33</v>
      </c>
      <c r="C11" s="33">
        <v>6</v>
      </c>
      <c r="D11" s="25"/>
      <c r="E11" s="34"/>
      <c r="F11" s="23">
        <v>5</v>
      </c>
      <c r="G11" s="23">
        <v>15</v>
      </c>
      <c r="H11" s="24"/>
      <c r="I11" s="25"/>
      <c r="J11" s="26"/>
      <c r="K11" s="35">
        <v>15</v>
      </c>
      <c r="L11" s="36"/>
      <c r="M11" s="37"/>
      <c r="N11" s="38" t="s">
        <v>34</v>
      </c>
    </row>
    <row r="12" spans="1:14" s="48" customFormat="1" ht="15.75" customHeight="1">
      <c r="A12" s="39" t="s">
        <v>35</v>
      </c>
      <c r="B12" s="40" t="s">
        <v>36</v>
      </c>
      <c r="C12" s="41"/>
      <c r="D12" s="42" t="s">
        <v>37</v>
      </c>
      <c r="E12" s="43"/>
      <c r="F12" s="44">
        <v>5</v>
      </c>
      <c r="G12" s="44">
        <v>15</v>
      </c>
      <c r="H12" s="45"/>
      <c r="I12" s="42"/>
      <c r="J12" s="46"/>
      <c r="K12" s="41">
        <v>15</v>
      </c>
      <c r="L12" s="42"/>
      <c r="M12" s="46"/>
      <c r="N12" s="47" t="s">
        <v>38</v>
      </c>
    </row>
    <row r="13" spans="1:14" s="48" customFormat="1" ht="15.75" customHeight="1">
      <c r="A13" s="39" t="s">
        <v>39</v>
      </c>
      <c r="B13" s="49" t="s">
        <v>40</v>
      </c>
      <c r="C13" s="50"/>
      <c r="D13" s="51" t="s">
        <v>41</v>
      </c>
      <c r="E13" s="52"/>
      <c r="F13" s="53">
        <v>5</v>
      </c>
      <c r="G13" s="44">
        <f>SUM(H13:M13)</f>
        <v>14</v>
      </c>
      <c r="H13" s="53"/>
      <c r="I13" s="51"/>
      <c r="J13" s="54">
        <v>14</v>
      </c>
      <c r="K13" s="50"/>
      <c r="L13" s="51"/>
      <c r="M13" s="54"/>
      <c r="N13" s="47" t="s">
        <v>42</v>
      </c>
    </row>
    <row r="14" spans="1:16" s="48" customFormat="1" ht="15.75" customHeight="1">
      <c r="A14" s="39" t="s">
        <v>43</v>
      </c>
      <c r="B14" s="55" t="s">
        <v>44</v>
      </c>
      <c r="C14" s="56"/>
      <c r="D14" s="57" t="s">
        <v>45</v>
      </c>
      <c r="E14" s="58"/>
      <c r="F14" s="59">
        <v>4</v>
      </c>
      <c r="G14" s="60">
        <f>SUM(H14:M14)</f>
        <v>26</v>
      </c>
      <c r="H14" s="59"/>
      <c r="I14" s="57"/>
      <c r="J14" s="61"/>
      <c r="K14" s="56">
        <v>10</v>
      </c>
      <c r="L14" s="57"/>
      <c r="M14" s="61">
        <v>16</v>
      </c>
      <c r="N14" s="62" t="s">
        <v>42</v>
      </c>
      <c r="O14" s="63"/>
      <c r="P14" s="63"/>
    </row>
    <row r="15" spans="1:14" s="48" customFormat="1" ht="15.75" customHeight="1">
      <c r="A15" s="39" t="s">
        <v>46</v>
      </c>
      <c r="B15" s="55" t="s">
        <v>47</v>
      </c>
      <c r="C15" s="56">
        <v>5</v>
      </c>
      <c r="D15" s="57" t="s">
        <v>48</v>
      </c>
      <c r="E15" s="64"/>
      <c r="F15" s="59">
        <v>4</v>
      </c>
      <c r="G15" s="60">
        <f>SUM(H15:M15)</f>
        <v>32</v>
      </c>
      <c r="H15" s="59">
        <v>16</v>
      </c>
      <c r="I15" s="57">
        <v>16</v>
      </c>
      <c r="J15" s="61"/>
      <c r="K15" s="56"/>
      <c r="L15" s="57"/>
      <c r="M15" s="61"/>
      <c r="N15" s="65" t="s">
        <v>38</v>
      </c>
    </row>
    <row r="16" spans="1:14" s="48" customFormat="1" ht="15.75" customHeight="1">
      <c r="A16" s="39" t="s">
        <v>49</v>
      </c>
      <c r="B16" s="55" t="s">
        <v>50</v>
      </c>
      <c r="C16" s="66"/>
      <c r="D16" s="57" t="s">
        <v>30</v>
      </c>
      <c r="E16" s="64"/>
      <c r="F16" s="59">
        <v>8</v>
      </c>
      <c r="G16" s="60">
        <f>SUM(H16:M16)</f>
        <v>24</v>
      </c>
      <c r="H16" s="59">
        <v>12</v>
      </c>
      <c r="I16" s="57">
        <v>12</v>
      </c>
      <c r="J16" s="61"/>
      <c r="K16" s="56"/>
      <c r="L16" s="57"/>
      <c r="M16" s="61"/>
      <c r="N16" s="65" t="s">
        <v>42</v>
      </c>
    </row>
    <row r="17" spans="1:16" s="48" customFormat="1" ht="13.5">
      <c r="A17" s="39" t="s">
        <v>51</v>
      </c>
      <c r="B17" s="67" t="s">
        <v>52</v>
      </c>
      <c r="C17" s="56"/>
      <c r="D17" s="57" t="s">
        <v>53</v>
      </c>
      <c r="E17" s="68"/>
      <c r="F17" s="60">
        <v>9</v>
      </c>
      <c r="G17" s="69">
        <f>SUM(H17:M17)</f>
        <v>36</v>
      </c>
      <c r="H17" s="60">
        <v>36</v>
      </c>
      <c r="I17" s="57"/>
      <c r="J17" s="61"/>
      <c r="K17" s="56"/>
      <c r="L17" s="57"/>
      <c r="M17" s="61"/>
      <c r="N17" s="65"/>
      <c r="O17" s="63"/>
      <c r="P17" s="63"/>
    </row>
    <row r="18" spans="1:16" s="48" customFormat="1" ht="12.75" customHeight="1">
      <c r="A18" s="329"/>
      <c r="B18" s="70" t="s">
        <v>54</v>
      </c>
      <c r="C18" s="56"/>
      <c r="D18" s="57"/>
      <c r="E18" s="64"/>
      <c r="F18" s="59"/>
      <c r="G18" s="59"/>
      <c r="H18" s="59"/>
      <c r="I18" s="57"/>
      <c r="J18" s="61"/>
      <c r="K18" s="56"/>
      <c r="L18" s="57"/>
      <c r="M18" s="61"/>
      <c r="N18" s="71" t="s">
        <v>42</v>
      </c>
      <c r="O18" s="63"/>
      <c r="P18" s="72"/>
    </row>
    <row r="19" spans="1:16" s="48" customFormat="1" ht="12.75" customHeight="1">
      <c r="A19" s="330"/>
      <c r="B19" s="70" t="s">
        <v>55</v>
      </c>
      <c r="C19" s="56"/>
      <c r="D19" s="57"/>
      <c r="E19" s="64"/>
      <c r="F19" s="59"/>
      <c r="G19" s="59"/>
      <c r="H19" s="59"/>
      <c r="I19" s="57"/>
      <c r="J19" s="61"/>
      <c r="K19" s="56"/>
      <c r="L19" s="57"/>
      <c r="M19" s="61"/>
      <c r="N19" s="71" t="s">
        <v>38</v>
      </c>
      <c r="O19" s="63"/>
      <c r="P19" s="63"/>
    </row>
    <row r="20" spans="1:16" s="48" customFormat="1" ht="12.75" customHeight="1">
      <c r="A20" s="330"/>
      <c r="B20" s="73" t="s">
        <v>56</v>
      </c>
      <c r="C20" s="56"/>
      <c r="D20" s="57"/>
      <c r="E20" s="64"/>
      <c r="F20" s="59"/>
      <c r="G20" s="59"/>
      <c r="H20" s="59"/>
      <c r="I20" s="57"/>
      <c r="J20" s="61"/>
      <c r="K20" s="56"/>
      <c r="L20" s="57"/>
      <c r="M20" s="61"/>
      <c r="N20" s="71" t="s">
        <v>57</v>
      </c>
      <c r="O20" s="63"/>
      <c r="P20" s="63"/>
    </row>
    <row r="21" spans="1:16" s="48" customFormat="1" ht="12.75" customHeight="1">
      <c r="A21" s="330"/>
      <c r="B21" s="70" t="s">
        <v>58</v>
      </c>
      <c r="C21" s="56"/>
      <c r="D21" s="57"/>
      <c r="E21" s="64"/>
      <c r="F21" s="59"/>
      <c r="G21" s="59"/>
      <c r="H21" s="59"/>
      <c r="I21" s="57"/>
      <c r="J21" s="61"/>
      <c r="K21" s="56"/>
      <c r="L21" s="57"/>
      <c r="M21" s="61"/>
      <c r="N21" s="71" t="s">
        <v>38</v>
      </c>
      <c r="O21" s="63"/>
      <c r="P21" s="63"/>
    </row>
    <row r="22" spans="1:16" s="48" customFormat="1" ht="12.75" customHeight="1">
      <c r="A22" s="331"/>
      <c r="B22" s="70" t="s">
        <v>59</v>
      </c>
      <c r="C22" s="56"/>
      <c r="D22" s="57"/>
      <c r="E22" s="64"/>
      <c r="F22" s="59"/>
      <c r="G22" s="59"/>
      <c r="H22" s="59"/>
      <c r="I22" s="57"/>
      <c r="J22" s="61"/>
      <c r="K22" s="56"/>
      <c r="L22" s="57"/>
      <c r="M22" s="61"/>
      <c r="N22" s="71" t="s">
        <v>57</v>
      </c>
      <c r="O22" s="63"/>
      <c r="P22" s="63"/>
    </row>
    <row r="23" spans="1:16" s="48" customFormat="1" ht="13.5">
      <c r="A23" s="74" t="s">
        <v>60</v>
      </c>
      <c r="B23" s="67" t="s">
        <v>52</v>
      </c>
      <c r="C23" s="56"/>
      <c r="D23" s="57" t="s">
        <v>37</v>
      </c>
      <c r="E23" s="68"/>
      <c r="F23" s="59">
        <v>9</v>
      </c>
      <c r="G23" s="59">
        <f>SUM(H23:M23)</f>
        <v>36</v>
      </c>
      <c r="H23" s="59"/>
      <c r="I23" s="57"/>
      <c r="J23" s="61"/>
      <c r="K23" s="56">
        <v>36</v>
      </c>
      <c r="L23" s="57"/>
      <c r="M23" s="61"/>
      <c r="N23" s="65"/>
      <c r="O23" s="63"/>
      <c r="P23" s="63"/>
    </row>
    <row r="24" spans="1:16" s="48" customFormat="1" ht="12.75" customHeight="1">
      <c r="A24" s="332"/>
      <c r="B24" s="70" t="s">
        <v>61</v>
      </c>
      <c r="C24" s="56"/>
      <c r="D24" s="57"/>
      <c r="E24" s="64"/>
      <c r="F24" s="59"/>
      <c r="G24" s="59"/>
      <c r="H24" s="59"/>
      <c r="I24" s="57"/>
      <c r="J24" s="61"/>
      <c r="K24" s="56"/>
      <c r="L24" s="57"/>
      <c r="M24" s="61"/>
      <c r="N24" s="75" t="s">
        <v>62</v>
      </c>
      <c r="O24" s="63"/>
      <c r="P24" s="63"/>
    </row>
    <row r="25" spans="1:16" s="48" customFormat="1" ht="12.75" customHeight="1">
      <c r="A25" s="333"/>
      <c r="B25" s="70" t="s">
        <v>63</v>
      </c>
      <c r="C25" s="56"/>
      <c r="D25" s="57"/>
      <c r="E25" s="64"/>
      <c r="F25" s="59"/>
      <c r="G25" s="59"/>
      <c r="H25" s="59"/>
      <c r="I25" s="57"/>
      <c r="J25" s="61"/>
      <c r="K25" s="56"/>
      <c r="L25" s="57"/>
      <c r="M25" s="61"/>
      <c r="N25" s="75" t="s">
        <v>42</v>
      </c>
      <c r="O25" s="63"/>
      <c r="P25" s="63"/>
    </row>
    <row r="26" spans="1:16" s="48" customFormat="1" ht="12.75" customHeight="1">
      <c r="A26" s="333"/>
      <c r="B26" s="70" t="s">
        <v>64</v>
      </c>
      <c r="C26" s="56"/>
      <c r="D26" s="57"/>
      <c r="E26" s="64"/>
      <c r="F26" s="59"/>
      <c r="G26" s="59"/>
      <c r="H26" s="59"/>
      <c r="I26" s="57"/>
      <c r="J26" s="61"/>
      <c r="K26" s="56"/>
      <c r="L26" s="57"/>
      <c r="M26" s="61"/>
      <c r="N26" s="75" t="s">
        <v>62</v>
      </c>
      <c r="O26" s="63"/>
      <c r="P26" s="63"/>
    </row>
    <row r="27" spans="1:16" s="48" customFormat="1" ht="12.75" customHeight="1">
      <c r="A27" s="333"/>
      <c r="B27" s="70" t="s">
        <v>65</v>
      </c>
      <c r="C27" s="56"/>
      <c r="D27" s="57"/>
      <c r="E27" s="64"/>
      <c r="F27" s="59"/>
      <c r="G27" s="59"/>
      <c r="H27" s="59"/>
      <c r="I27" s="57"/>
      <c r="J27" s="61"/>
      <c r="K27" s="56"/>
      <c r="L27" s="57"/>
      <c r="M27" s="61"/>
      <c r="N27" s="75" t="s">
        <v>57</v>
      </c>
      <c r="O27" s="63"/>
      <c r="P27" s="63"/>
    </row>
    <row r="28" spans="1:16" s="48" customFormat="1" ht="12.75" customHeight="1">
      <c r="A28" s="333"/>
      <c r="B28" s="70" t="s">
        <v>66</v>
      </c>
      <c r="C28" s="56"/>
      <c r="D28" s="57"/>
      <c r="E28" s="64"/>
      <c r="F28" s="59"/>
      <c r="G28" s="59"/>
      <c r="H28" s="59"/>
      <c r="I28" s="57"/>
      <c r="J28" s="61"/>
      <c r="K28" s="56"/>
      <c r="L28" s="57"/>
      <c r="M28" s="61"/>
      <c r="N28" s="75" t="s">
        <v>38</v>
      </c>
      <c r="O28" s="63"/>
      <c r="P28" s="63"/>
    </row>
    <row r="29" spans="1:14" s="48" customFormat="1" ht="15.75" customHeight="1" thickBot="1">
      <c r="A29" s="76" t="s">
        <v>67</v>
      </c>
      <c r="B29" s="77" t="s">
        <v>68</v>
      </c>
      <c r="C29" s="78"/>
      <c r="D29" s="79"/>
      <c r="E29" s="80" t="s">
        <v>69</v>
      </c>
      <c r="F29" s="81">
        <v>8</v>
      </c>
      <c r="G29" s="81">
        <v>24</v>
      </c>
      <c r="H29" s="82"/>
      <c r="I29" s="78"/>
      <c r="J29" s="83">
        <v>12</v>
      </c>
      <c r="K29" s="78"/>
      <c r="L29" s="78"/>
      <c r="M29" s="83">
        <v>12</v>
      </c>
      <c r="N29" s="84" t="s">
        <v>70</v>
      </c>
    </row>
    <row r="30" spans="1:14" s="48" customFormat="1" ht="15.75" customHeight="1" thickBot="1">
      <c r="A30" s="334" t="s">
        <v>71</v>
      </c>
      <c r="B30" s="335"/>
      <c r="C30" s="85">
        <v>2</v>
      </c>
      <c r="D30" s="86"/>
      <c r="E30" s="87"/>
      <c r="F30" s="88">
        <f>SUM(F10:F29)</f>
        <v>62</v>
      </c>
      <c r="G30" s="89">
        <f>SUM(G10:G29)</f>
        <v>252</v>
      </c>
      <c r="H30" s="90">
        <f>SUM(H10:H29)</f>
        <v>79</v>
      </c>
      <c r="I30" s="86">
        <f>SUM(I10:I29)</f>
        <v>43</v>
      </c>
      <c r="J30" s="91">
        <f>SUM(J10:J29)</f>
        <v>26</v>
      </c>
      <c r="K30" s="85">
        <f>SUM(K10:K28)</f>
        <v>76</v>
      </c>
      <c r="L30" s="86">
        <f>SUM(L12:L29)</f>
        <v>0</v>
      </c>
      <c r="M30" s="87">
        <f>SUM(M12:M29)</f>
        <v>28</v>
      </c>
      <c r="N30" s="92"/>
    </row>
    <row r="31" spans="1:14" s="48" customFormat="1" ht="1.5" customHeight="1">
      <c r="A31" s="93"/>
      <c r="B31" s="94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5"/>
    </row>
    <row r="32" ht="2.25" customHeight="1" hidden="1">
      <c r="B32" s="96"/>
    </row>
    <row r="33" spans="2:6" ht="6.75" customHeight="1">
      <c r="B33" s="98"/>
      <c r="F33" s="99"/>
    </row>
    <row r="34" spans="1:14" s="104" customFormat="1" ht="13.5" customHeight="1">
      <c r="A34" s="100"/>
      <c r="B34" s="101" t="s">
        <v>72</v>
      </c>
      <c r="C34" s="102">
        <v>462</v>
      </c>
      <c r="D34" s="102"/>
      <c r="E34" s="102"/>
      <c r="F34" s="103"/>
      <c r="G34" s="103" t="s">
        <v>73</v>
      </c>
      <c r="H34" s="103"/>
      <c r="I34" s="103"/>
      <c r="J34" s="103"/>
      <c r="K34" s="103"/>
      <c r="L34" s="103"/>
      <c r="M34" s="103">
        <v>60</v>
      </c>
      <c r="N34" s="103"/>
    </row>
    <row r="35" spans="1:14" s="104" customFormat="1" ht="13.5" customHeight="1">
      <c r="A35" s="100"/>
      <c r="B35" s="101" t="s">
        <v>74</v>
      </c>
      <c r="C35" s="102">
        <v>366</v>
      </c>
      <c r="D35" s="102"/>
      <c r="E35" s="102"/>
      <c r="F35" s="103"/>
      <c r="G35" s="103" t="s">
        <v>75</v>
      </c>
      <c r="H35" s="103"/>
      <c r="I35" s="103"/>
      <c r="J35" s="103"/>
      <c r="K35" s="103"/>
      <c r="L35" s="103"/>
      <c r="M35" s="103">
        <v>60</v>
      </c>
      <c r="N35" s="103"/>
    </row>
    <row r="36" spans="1:14" s="104" customFormat="1" ht="13.5" customHeight="1">
      <c r="A36" s="100"/>
      <c r="B36" s="101" t="s">
        <v>76</v>
      </c>
      <c r="C36" s="102">
        <v>252</v>
      </c>
      <c r="D36" s="102"/>
      <c r="E36" s="102"/>
      <c r="F36" s="103"/>
      <c r="G36" s="103" t="s">
        <v>77</v>
      </c>
      <c r="H36" s="103"/>
      <c r="I36" s="103"/>
      <c r="J36" s="103"/>
      <c r="K36" s="103"/>
      <c r="L36" s="103"/>
      <c r="M36" s="103">
        <v>62</v>
      </c>
      <c r="N36" s="103"/>
    </row>
    <row r="37" spans="1:14" s="104" customFormat="1" ht="13.5" customHeight="1">
      <c r="A37" s="100"/>
      <c r="B37" s="101" t="s">
        <v>78</v>
      </c>
      <c r="C37" s="102">
        <f>SUM(C34:C36)</f>
        <v>1080</v>
      </c>
      <c r="D37" s="102"/>
      <c r="E37" s="102"/>
      <c r="F37" s="103"/>
      <c r="G37" s="103"/>
      <c r="H37" s="103"/>
      <c r="I37" s="103"/>
      <c r="J37" s="103"/>
      <c r="K37" s="103"/>
      <c r="L37" s="103" t="s">
        <v>78</v>
      </c>
      <c r="M37" s="103">
        <f>SUM(M34:M36)</f>
        <v>182</v>
      </c>
      <c r="N37" s="103"/>
    </row>
    <row r="38" spans="1:14" s="104" customFormat="1" ht="13.5" customHeight="1">
      <c r="A38" s="100"/>
      <c r="B38" s="105" t="s">
        <v>79</v>
      </c>
      <c r="C38" s="106">
        <f>C37-1080</f>
        <v>0</v>
      </c>
      <c r="D38" s="102"/>
      <c r="E38" s="102" t="s">
        <v>80</v>
      </c>
      <c r="F38" s="103"/>
      <c r="G38" s="103"/>
      <c r="H38" s="103"/>
      <c r="I38" s="103"/>
      <c r="J38" s="103"/>
      <c r="K38" s="103"/>
      <c r="L38" s="103"/>
      <c r="M38" s="103"/>
      <c r="N38" s="103" t="s">
        <v>81</v>
      </c>
    </row>
    <row r="39" spans="2:14" ht="13.5">
      <c r="B39" s="107"/>
      <c r="C39" s="108"/>
      <c r="D39" s="108"/>
      <c r="E39" s="108"/>
      <c r="F39" s="107"/>
      <c r="G39" s="107"/>
      <c r="H39" s="107"/>
      <c r="I39" s="107"/>
      <c r="J39" s="107"/>
      <c r="K39" s="107"/>
      <c r="L39" s="107"/>
      <c r="M39" s="107"/>
      <c r="N39" s="109"/>
    </row>
    <row r="40" spans="2:14" ht="13.5">
      <c r="B40" s="96"/>
      <c r="C40" s="110"/>
      <c r="D40" s="110"/>
      <c r="E40" s="110"/>
      <c r="F40" s="96"/>
      <c r="G40" s="96"/>
      <c r="H40" s="96"/>
      <c r="I40" s="96"/>
      <c r="J40" s="96"/>
      <c r="K40" s="96"/>
      <c r="L40" s="96"/>
      <c r="M40" s="96"/>
      <c r="N40" s="111"/>
    </row>
  </sheetData>
  <sheetProtection/>
  <mergeCells count="11">
    <mergeCell ref="A18:A22"/>
    <mergeCell ref="A24:A28"/>
    <mergeCell ref="A30:B30"/>
    <mergeCell ref="A7:A9"/>
    <mergeCell ref="B7:B9"/>
    <mergeCell ref="C7:E7"/>
    <mergeCell ref="G7:M7"/>
    <mergeCell ref="N7:N9"/>
    <mergeCell ref="F8:F9"/>
    <mergeCell ref="H8:J8"/>
    <mergeCell ref="K8:M8"/>
  </mergeCells>
  <printOptions/>
  <pageMargins left="0.5905511811023623" right="0.6299212598425197" top="1.141732283464567" bottom="0.35433070866141736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172" zoomScaleNormal="172" zoomScalePageLayoutView="0" workbookViewId="0" topLeftCell="A7">
      <selection activeCell="C31" sqref="C31"/>
    </sheetView>
  </sheetViews>
  <sheetFormatPr defaultColWidth="9.140625" defaultRowHeight="15"/>
  <cols>
    <col min="1" max="1" width="3.7109375" style="116" customWidth="1"/>
    <col min="2" max="2" width="54.8515625" style="116" customWidth="1"/>
    <col min="3" max="3" width="5.8515625" style="115" bestFit="1" customWidth="1"/>
    <col min="4" max="4" width="6.57421875" style="115" bestFit="1" customWidth="1"/>
    <col min="5" max="5" width="5.8515625" style="115" customWidth="1"/>
    <col min="6" max="6" width="6.28125" style="116" customWidth="1"/>
    <col min="7" max="7" width="7.00390625" style="4" customWidth="1"/>
    <col min="8" max="13" width="4.7109375" style="4" customWidth="1"/>
    <col min="14" max="14" width="20.00390625" style="187" bestFit="1" customWidth="1"/>
    <col min="15" max="15" width="0.5625" style="116" customWidth="1"/>
    <col min="16" max="16384" width="9.140625" style="116" customWidth="1"/>
  </cols>
  <sheetData>
    <row r="1" spans="1:14" ht="15" customHeight="1">
      <c r="A1" s="112"/>
      <c r="B1" s="112" t="s">
        <v>0</v>
      </c>
      <c r="C1" s="113"/>
      <c r="D1" s="114"/>
      <c r="F1" s="112"/>
      <c r="G1" s="2"/>
      <c r="H1" s="112" t="s">
        <v>1</v>
      </c>
      <c r="I1" s="2"/>
      <c r="J1" s="2"/>
      <c r="K1" s="2"/>
      <c r="L1" s="2"/>
      <c r="M1" s="2"/>
      <c r="N1" s="112"/>
    </row>
    <row r="2" spans="1:14" ht="15" customHeight="1">
      <c r="A2" s="112"/>
      <c r="B2" s="112" t="s">
        <v>2</v>
      </c>
      <c r="C2" s="117"/>
      <c r="D2" s="114"/>
      <c r="F2" s="112"/>
      <c r="H2" s="112" t="s">
        <v>3</v>
      </c>
      <c r="I2" s="2"/>
      <c r="J2" s="2"/>
      <c r="K2" s="2"/>
      <c r="L2" s="2"/>
      <c r="M2" s="5">
        <f>SUM(H29+K29)</f>
        <v>192</v>
      </c>
      <c r="N2" s="112"/>
    </row>
    <row r="3" spans="1:14" ht="15" customHeight="1">
      <c r="A3" s="112"/>
      <c r="B3" s="118" t="s">
        <v>82</v>
      </c>
      <c r="C3" s="114"/>
      <c r="D3" s="114"/>
      <c r="F3" s="112"/>
      <c r="H3" s="112" t="s">
        <v>5</v>
      </c>
      <c r="I3" s="2"/>
      <c r="J3" s="2"/>
      <c r="K3" s="2"/>
      <c r="L3" s="2"/>
      <c r="M3" s="5">
        <f>SUM(I29+L29)</f>
        <v>33</v>
      </c>
      <c r="N3" s="112"/>
    </row>
    <row r="4" spans="1:14" ht="15" customHeight="1">
      <c r="A4" s="112"/>
      <c r="B4" s="118" t="s">
        <v>83</v>
      </c>
      <c r="C4" s="114"/>
      <c r="D4" s="114"/>
      <c r="F4" s="112"/>
      <c r="H4" s="112" t="s">
        <v>7</v>
      </c>
      <c r="I4" s="2"/>
      <c r="J4" s="2"/>
      <c r="K4" s="2"/>
      <c r="L4" s="2"/>
      <c r="M4" s="5">
        <f>SUM(J29+M29)</f>
        <v>24</v>
      </c>
      <c r="N4" s="112"/>
    </row>
    <row r="5" spans="1:14" ht="15" customHeight="1">
      <c r="A5" s="112"/>
      <c r="B5" s="118" t="s">
        <v>84</v>
      </c>
      <c r="C5" s="114"/>
      <c r="D5" s="114"/>
      <c r="F5" s="112"/>
      <c r="H5" s="112" t="s">
        <v>9</v>
      </c>
      <c r="I5" s="2"/>
      <c r="J5" s="2"/>
      <c r="K5" s="2"/>
      <c r="L5" s="2"/>
      <c r="M5" s="5">
        <f>SUM(M2:M4)</f>
        <v>249</v>
      </c>
      <c r="N5" s="112"/>
    </row>
    <row r="6" spans="1:14" ht="15" customHeight="1" thickBot="1">
      <c r="A6" s="112"/>
      <c r="B6" s="118" t="s">
        <v>85</v>
      </c>
      <c r="C6" s="114"/>
      <c r="D6" s="114"/>
      <c r="E6" s="114"/>
      <c r="F6" s="112"/>
      <c r="G6" s="2"/>
      <c r="H6" s="2"/>
      <c r="I6" s="2"/>
      <c r="J6" s="2"/>
      <c r="K6" s="2"/>
      <c r="L6" s="2"/>
      <c r="M6" s="2"/>
      <c r="N6" s="112"/>
    </row>
    <row r="7" spans="1:14" s="120" customFormat="1" ht="23.25" customHeight="1" thickBot="1">
      <c r="A7" s="352" t="s">
        <v>11</v>
      </c>
      <c r="B7" s="355" t="s">
        <v>12</v>
      </c>
      <c r="C7" s="340" t="s">
        <v>13</v>
      </c>
      <c r="D7" s="341"/>
      <c r="E7" s="342"/>
      <c r="F7" s="119" t="s">
        <v>14</v>
      </c>
      <c r="G7" s="343" t="s">
        <v>15</v>
      </c>
      <c r="H7" s="343"/>
      <c r="I7" s="343"/>
      <c r="J7" s="343"/>
      <c r="K7" s="343"/>
      <c r="L7" s="343"/>
      <c r="M7" s="343"/>
      <c r="N7" s="344" t="s">
        <v>16</v>
      </c>
    </row>
    <row r="8" spans="1:14" s="120" customFormat="1" ht="12.75" customHeight="1">
      <c r="A8" s="353"/>
      <c r="B8" s="356"/>
      <c r="C8" s="121" t="s">
        <v>17</v>
      </c>
      <c r="D8" s="122" t="s">
        <v>18</v>
      </c>
      <c r="E8" s="123" t="s">
        <v>19</v>
      </c>
      <c r="F8" s="344" t="s">
        <v>9</v>
      </c>
      <c r="G8" s="124" t="s">
        <v>9</v>
      </c>
      <c r="H8" s="322" t="s">
        <v>20</v>
      </c>
      <c r="I8" s="324"/>
      <c r="J8" s="325"/>
      <c r="K8" s="326" t="s">
        <v>21</v>
      </c>
      <c r="L8" s="327"/>
      <c r="M8" s="327"/>
      <c r="N8" s="345"/>
    </row>
    <row r="9" spans="1:14" s="120" customFormat="1" ht="12.75" customHeight="1" thickBot="1">
      <c r="A9" s="354"/>
      <c r="B9" s="357"/>
      <c r="C9" s="125"/>
      <c r="D9" s="126" t="s">
        <v>22</v>
      </c>
      <c r="E9" s="127" t="s">
        <v>23</v>
      </c>
      <c r="F9" s="346"/>
      <c r="G9" s="128" t="s">
        <v>24</v>
      </c>
      <c r="H9" s="15" t="s">
        <v>25</v>
      </c>
      <c r="I9" s="16" t="s">
        <v>26</v>
      </c>
      <c r="J9" s="17" t="s">
        <v>27</v>
      </c>
      <c r="K9" s="15" t="s">
        <v>25</v>
      </c>
      <c r="L9" s="16" t="s">
        <v>26</v>
      </c>
      <c r="M9" s="129" t="s">
        <v>27</v>
      </c>
      <c r="N9" s="346"/>
    </row>
    <row r="10" spans="1:14" s="140" customFormat="1" ht="15.75" customHeight="1">
      <c r="A10" s="130" t="s">
        <v>28</v>
      </c>
      <c r="B10" s="131" t="s">
        <v>86</v>
      </c>
      <c r="C10" s="132">
        <v>5</v>
      </c>
      <c r="D10" s="133" t="s">
        <v>48</v>
      </c>
      <c r="E10" s="134"/>
      <c r="F10" s="130">
        <v>7</v>
      </c>
      <c r="G10" s="135">
        <v>30</v>
      </c>
      <c r="H10" s="136">
        <v>15</v>
      </c>
      <c r="I10" s="137">
        <v>15</v>
      </c>
      <c r="J10" s="138"/>
      <c r="K10" s="137"/>
      <c r="L10" s="137"/>
      <c r="M10" s="135"/>
      <c r="N10" s="139" t="s">
        <v>87</v>
      </c>
    </row>
    <row r="11" spans="1:14" s="140" customFormat="1" ht="15.75" customHeight="1">
      <c r="A11" s="141" t="s">
        <v>32</v>
      </c>
      <c r="B11" s="55" t="s">
        <v>88</v>
      </c>
      <c r="C11" s="142"/>
      <c r="D11" s="143" t="s">
        <v>89</v>
      </c>
      <c r="E11" s="144"/>
      <c r="F11" s="141">
        <v>6</v>
      </c>
      <c r="G11" s="66">
        <v>25</v>
      </c>
      <c r="H11" s="145">
        <v>15</v>
      </c>
      <c r="I11" s="56">
        <v>10</v>
      </c>
      <c r="J11" s="146"/>
      <c r="K11" s="56"/>
      <c r="L11" s="56"/>
      <c r="M11" s="66"/>
      <c r="N11" s="147" t="s">
        <v>62</v>
      </c>
    </row>
    <row r="12" spans="1:14" s="140" customFormat="1" ht="15.75" customHeight="1">
      <c r="A12" s="141" t="s">
        <v>35</v>
      </c>
      <c r="B12" s="148" t="s">
        <v>90</v>
      </c>
      <c r="C12" s="142"/>
      <c r="D12" s="143" t="s">
        <v>89</v>
      </c>
      <c r="E12" s="144"/>
      <c r="F12" s="149">
        <v>6</v>
      </c>
      <c r="G12" s="150">
        <v>14</v>
      </c>
      <c r="H12" s="151">
        <v>6</v>
      </c>
      <c r="I12" s="152">
        <v>8</v>
      </c>
      <c r="J12" s="153"/>
      <c r="K12" s="152"/>
      <c r="L12" s="152"/>
      <c r="M12" s="150"/>
      <c r="N12" s="147" t="s">
        <v>91</v>
      </c>
    </row>
    <row r="13" spans="1:14" s="140" customFormat="1" ht="15.75" customHeight="1">
      <c r="A13" s="141" t="s">
        <v>39</v>
      </c>
      <c r="B13" s="148" t="s">
        <v>92</v>
      </c>
      <c r="C13" s="142"/>
      <c r="D13" s="143" t="s">
        <v>53</v>
      </c>
      <c r="E13" s="144"/>
      <c r="F13" s="149">
        <v>3</v>
      </c>
      <c r="G13" s="150">
        <v>12</v>
      </c>
      <c r="H13" s="151">
        <v>12</v>
      </c>
      <c r="I13" s="152"/>
      <c r="J13" s="153"/>
      <c r="K13" s="152"/>
      <c r="L13" s="152"/>
      <c r="M13" s="150"/>
      <c r="N13" s="147" t="s">
        <v>93</v>
      </c>
    </row>
    <row r="14" spans="1:14" s="140" customFormat="1" ht="15.75" customHeight="1">
      <c r="A14" s="141" t="s">
        <v>43</v>
      </c>
      <c r="B14" s="148" t="s">
        <v>94</v>
      </c>
      <c r="C14" s="142"/>
      <c r="D14" s="143" t="s">
        <v>53</v>
      </c>
      <c r="E14" s="144"/>
      <c r="F14" s="149">
        <v>3</v>
      </c>
      <c r="G14" s="150">
        <v>12</v>
      </c>
      <c r="H14" s="151">
        <v>12</v>
      </c>
      <c r="I14" s="152"/>
      <c r="J14" s="153"/>
      <c r="K14" s="152"/>
      <c r="L14" s="152"/>
      <c r="M14" s="150"/>
      <c r="N14" s="147" t="s">
        <v>91</v>
      </c>
    </row>
    <row r="15" spans="1:14" s="140" customFormat="1" ht="15.75" customHeight="1">
      <c r="A15" s="141" t="s">
        <v>46</v>
      </c>
      <c r="B15" s="148" t="s">
        <v>95</v>
      </c>
      <c r="C15" s="142"/>
      <c r="D15" s="143" t="s">
        <v>53</v>
      </c>
      <c r="E15" s="144"/>
      <c r="F15" s="149">
        <v>3</v>
      </c>
      <c r="G15" s="150">
        <v>12</v>
      </c>
      <c r="H15" s="151">
        <v>12</v>
      </c>
      <c r="I15" s="152"/>
      <c r="J15" s="153"/>
      <c r="K15" s="152"/>
      <c r="L15" s="152"/>
      <c r="M15" s="150"/>
      <c r="N15" s="147" t="s">
        <v>91</v>
      </c>
    </row>
    <row r="16" spans="1:16" s="140" customFormat="1" ht="15.75" customHeight="1">
      <c r="A16" s="141" t="s">
        <v>49</v>
      </c>
      <c r="B16" s="154" t="s">
        <v>96</v>
      </c>
      <c r="C16" s="155">
        <v>5</v>
      </c>
      <c r="D16" s="156"/>
      <c r="E16" s="157"/>
      <c r="F16" s="141">
        <v>3</v>
      </c>
      <c r="G16" s="66">
        <v>12</v>
      </c>
      <c r="H16" s="145">
        <v>12</v>
      </c>
      <c r="I16" s="56"/>
      <c r="J16" s="146"/>
      <c r="K16" s="56"/>
      <c r="L16" s="56"/>
      <c r="M16" s="66"/>
      <c r="N16" s="147" t="s">
        <v>34</v>
      </c>
      <c r="P16" s="158"/>
    </row>
    <row r="17" spans="1:14" s="140" customFormat="1" ht="13.5">
      <c r="A17" s="141" t="s">
        <v>51</v>
      </c>
      <c r="B17" s="159" t="s">
        <v>97</v>
      </c>
      <c r="C17" s="155"/>
      <c r="D17" s="156" t="s">
        <v>53</v>
      </c>
      <c r="E17" s="160"/>
      <c r="F17" s="141">
        <v>9</v>
      </c>
      <c r="G17" s="66">
        <v>54</v>
      </c>
      <c r="H17" s="145">
        <v>54</v>
      </c>
      <c r="I17" s="56"/>
      <c r="J17" s="146"/>
      <c r="K17" s="56"/>
      <c r="L17" s="56"/>
      <c r="M17" s="66"/>
      <c r="N17" s="161"/>
    </row>
    <row r="18" spans="1:14" s="140" customFormat="1" ht="12" customHeight="1">
      <c r="A18" s="347"/>
      <c r="B18" s="162" t="s">
        <v>98</v>
      </c>
      <c r="C18" s="155"/>
      <c r="D18" s="156"/>
      <c r="E18" s="157"/>
      <c r="F18" s="141"/>
      <c r="G18" s="66"/>
      <c r="H18" s="145"/>
      <c r="I18" s="56"/>
      <c r="J18" s="146"/>
      <c r="K18" s="56"/>
      <c r="L18" s="56"/>
      <c r="M18" s="66"/>
      <c r="N18" s="147" t="s">
        <v>91</v>
      </c>
    </row>
    <row r="19" spans="1:14" s="140" customFormat="1" ht="12" customHeight="1">
      <c r="A19" s="348"/>
      <c r="B19" s="162" t="s">
        <v>99</v>
      </c>
      <c r="C19" s="155"/>
      <c r="D19" s="156"/>
      <c r="E19" s="157"/>
      <c r="F19" s="141"/>
      <c r="G19" s="66"/>
      <c r="H19" s="145"/>
      <c r="I19" s="56"/>
      <c r="J19" s="146"/>
      <c r="K19" s="56"/>
      <c r="L19" s="56"/>
      <c r="M19" s="66"/>
      <c r="N19" s="147" t="s">
        <v>91</v>
      </c>
    </row>
    <row r="20" spans="1:14" s="140" customFormat="1" ht="12" customHeight="1">
      <c r="A20" s="348"/>
      <c r="B20" s="162" t="s">
        <v>100</v>
      </c>
      <c r="C20" s="155"/>
      <c r="D20" s="156"/>
      <c r="E20" s="157"/>
      <c r="F20" s="141"/>
      <c r="G20" s="66"/>
      <c r="H20" s="145"/>
      <c r="I20" s="56"/>
      <c r="J20" s="146"/>
      <c r="K20" s="56"/>
      <c r="L20" s="56"/>
      <c r="M20" s="66"/>
      <c r="N20" s="147" t="s">
        <v>62</v>
      </c>
    </row>
    <row r="21" spans="1:14" s="140" customFormat="1" ht="12" customHeight="1">
      <c r="A21" s="348"/>
      <c r="B21" s="162" t="s">
        <v>101</v>
      </c>
      <c r="C21" s="155"/>
      <c r="D21" s="156"/>
      <c r="E21" s="157"/>
      <c r="F21" s="141"/>
      <c r="G21" s="66"/>
      <c r="H21" s="145"/>
      <c r="I21" s="56"/>
      <c r="J21" s="146"/>
      <c r="K21" s="56"/>
      <c r="L21" s="56"/>
      <c r="M21" s="66"/>
      <c r="N21" s="147" t="s">
        <v>93</v>
      </c>
    </row>
    <row r="22" spans="1:14" s="140" customFormat="1" ht="12" customHeight="1">
      <c r="A22" s="349"/>
      <c r="B22" s="162" t="s">
        <v>102</v>
      </c>
      <c r="C22" s="155"/>
      <c r="D22" s="156"/>
      <c r="E22" s="157"/>
      <c r="F22" s="141"/>
      <c r="G22" s="66"/>
      <c r="H22" s="145"/>
      <c r="I22" s="56"/>
      <c r="J22" s="146"/>
      <c r="K22" s="56"/>
      <c r="L22" s="56"/>
      <c r="M22" s="66"/>
      <c r="N22" s="147" t="s">
        <v>91</v>
      </c>
    </row>
    <row r="23" spans="1:14" s="140" customFormat="1" ht="24" customHeight="1">
      <c r="A23" s="141" t="s">
        <v>60</v>
      </c>
      <c r="B23" s="159" t="s">
        <v>103</v>
      </c>
      <c r="C23" s="155"/>
      <c r="D23" s="156" t="s">
        <v>37</v>
      </c>
      <c r="E23" s="160"/>
      <c r="F23" s="141">
        <v>9</v>
      </c>
      <c r="G23" s="66">
        <v>54</v>
      </c>
      <c r="H23" s="145"/>
      <c r="I23" s="56"/>
      <c r="J23" s="146"/>
      <c r="K23" s="56">
        <v>54</v>
      </c>
      <c r="L23" s="56"/>
      <c r="M23" s="66"/>
      <c r="N23" s="161"/>
    </row>
    <row r="24" spans="1:14" s="140" customFormat="1" ht="12.75" customHeight="1">
      <c r="A24" s="347"/>
      <c r="B24" s="162" t="s">
        <v>104</v>
      </c>
      <c r="C24" s="155"/>
      <c r="D24" s="156"/>
      <c r="E24" s="157"/>
      <c r="F24" s="141"/>
      <c r="G24" s="66"/>
      <c r="H24" s="145"/>
      <c r="I24" s="56"/>
      <c r="J24" s="146"/>
      <c r="K24" s="56"/>
      <c r="L24" s="56"/>
      <c r="M24" s="66"/>
      <c r="N24" s="163" t="s">
        <v>105</v>
      </c>
    </row>
    <row r="25" spans="1:14" s="140" customFormat="1" ht="12.75" customHeight="1">
      <c r="A25" s="348"/>
      <c r="B25" s="162" t="s">
        <v>106</v>
      </c>
      <c r="C25" s="155"/>
      <c r="D25" s="156"/>
      <c r="E25" s="157"/>
      <c r="F25" s="141"/>
      <c r="G25" s="66"/>
      <c r="H25" s="145"/>
      <c r="I25" s="56"/>
      <c r="J25" s="146"/>
      <c r="K25" s="56"/>
      <c r="L25" s="56"/>
      <c r="M25" s="66"/>
      <c r="N25" s="163" t="s">
        <v>93</v>
      </c>
    </row>
    <row r="26" spans="1:14" s="140" customFormat="1" ht="12.75" customHeight="1">
      <c r="A26" s="348"/>
      <c r="B26" s="162" t="s">
        <v>107</v>
      </c>
      <c r="C26" s="155"/>
      <c r="D26" s="156"/>
      <c r="E26" s="157"/>
      <c r="F26" s="141"/>
      <c r="G26" s="66"/>
      <c r="H26" s="145"/>
      <c r="I26" s="56"/>
      <c r="J26" s="146"/>
      <c r="K26" s="56"/>
      <c r="L26" s="56"/>
      <c r="M26" s="66"/>
      <c r="N26" s="163" t="s">
        <v>105</v>
      </c>
    </row>
    <row r="27" spans="1:14" s="140" customFormat="1" ht="12.75" customHeight="1">
      <c r="A27" s="348"/>
      <c r="B27" s="162" t="s">
        <v>108</v>
      </c>
      <c r="C27" s="155"/>
      <c r="D27" s="156"/>
      <c r="E27" s="157"/>
      <c r="F27" s="141"/>
      <c r="G27" s="66"/>
      <c r="H27" s="145"/>
      <c r="I27" s="56"/>
      <c r="J27" s="146"/>
      <c r="K27" s="56"/>
      <c r="L27" s="56"/>
      <c r="M27" s="66"/>
      <c r="N27" s="163" t="s">
        <v>105</v>
      </c>
    </row>
    <row r="28" spans="1:14" s="140" customFormat="1" ht="17.25" customHeight="1" thickBot="1">
      <c r="A28" s="164" t="s">
        <v>67</v>
      </c>
      <c r="B28" s="165" t="s">
        <v>68</v>
      </c>
      <c r="C28" s="166"/>
      <c r="D28" s="167"/>
      <c r="E28" s="168" t="s">
        <v>69</v>
      </c>
      <c r="F28" s="169">
        <v>8</v>
      </c>
      <c r="G28" s="170">
        <v>24</v>
      </c>
      <c r="H28" s="171"/>
      <c r="I28" s="172"/>
      <c r="J28" s="173">
        <v>12</v>
      </c>
      <c r="K28" s="172"/>
      <c r="L28" s="172"/>
      <c r="M28" s="170">
        <v>12</v>
      </c>
      <c r="N28" s="174" t="s">
        <v>109</v>
      </c>
    </row>
    <row r="29" spans="1:14" s="140" customFormat="1" ht="15" customHeight="1" thickBot="1">
      <c r="A29" s="350" t="s">
        <v>71</v>
      </c>
      <c r="B29" s="351"/>
      <c r="C29" s="175">
        <v>2</v>
      </c>
      <c r="D29" s="176"/>
      <c r="E29" s="177"/>
      <c r="F29" s="178">
        <f aca="true" t="shared" si="0" ref="F29:M29">SUM(F10:F28)</f>
        <v>57</v>
      </c>
      <c r="G29" s="88">
        <f t="shared" si="0"/>
        <v>249</v>
      </c>
      <c r="H29" s="85">
        <f t="shared" si="0"/>
        <v>138</v>
      </c>
      <c r="I29" s="86">
        <f t="shared" si="0"/>
        <v>33</v>
      </c>
      <c r="J29" s="87">
        <f t="shared" si="0"/>
        <v>12</v>
      </c>
      <c r="K29" s="90">
        <f t="shared" si="0"/>
        <v>54</v>
      </c>
      <c r="L29" s="86">
        <f t="shared" si="0"/>
        <v>0</v>
      </c>
      <c r="M29" s="91">
        <f t="shared" si="0"/>
        <v>12</v>
      </c>
      <c r="N29" s="179"/>
    </row>
    <row r="30" spans="1:14" s="140" customFormat="1" ht="6.75" customHeight="1">
      <c r="A30" s="158"/>
      <c r="B30" s="180"/>
      <c r="C30" s="181"/>
      <c r="D30" s="181"/>
      <c r="E30" s="181"/>
      <c r="F30" s="181"/>
      <c r="G30" s="182"/>
      <c r="H30" s="183"/>
      <c r="I30" s="183"/>
      <c r="J30" s="183"/>
      <c r="K30" s="183"/>
      <c r="L30" s="183"/>
      <c r="M30" s="183"/>
      <c r="N30" s="184"/>
    </row>
    <row r="31" spans="2:14" s="185" customFormat="1" ht="10.5" customHeight="1">
      <c r="B31" s="101" t="s">
        <v>72</v>
      </c>
      <c r="C31" s="102">
        <v>480</v>
      </c>
      <c r="D31" s="102"/>
      <c r="E31" s="102"/>
      <c r="F31" s="103"/>
      <c r="G31" s="103" t="s">
        <v>73</v>
      </c>
      <c r="H31" s="103"/>
      <c r="I31" s="103"/>
      <c r="J31" s="103"/>
      <c r="K31" s="103"/>
      <c r="L31" s="103"/>
      <c r="M31" s="103">
        <v>60</v>
      </c>
      <c r="N31" s="103"/>
    </row>
    <row r="32" spans="2:14" s="185" customFormat="1" ht="10.5" customHeight="1">
      <c r="B32" s="101" t="s">
        <v>74</v>
      </c>
      <c r="C32" s="102">
        <v>483</v>
      </c>
      <c r="D32" s="102"/>
      <c r="E32" s="102"/>
      <c r="F32" s="103"/>
      <c r="G32" s="103" t="s">
        <v>75</v>
      </c>
      <c r="H32" s="103"/>
      <c r="I32" s="103"/>
      <c r="J32" s="103"/>
      <c r="K32" s="103"/>
      <c r="L32" s="103"/>
      <c r="M32" s="103">
        <v>65</v>
      </c>
      <c r="N32" s="103"/>
    </row>
    <row r="33" spans="2:14" s="185" customFormat="1" ht="10.5" customHeight="1">
      <c r="B33" s="101" t="s">
        <v>76</v>
      </c>
      <c r="C33" s="102">
        <f>G29</f>
        <v>249</v>
      </c>
      <c r="D33" s="102"/>
      <c r="E33" s="102"/>
      <c r="F33" s="103"/>
      <c r="G33" s="103" t="s">
        <v>77</v>
      </c>
      <c r="H33" s="103"/>
      <c r="I33" s="103"/>
      <c r="J33" s="103"/>
      <c r="K33" s="103"/>
      <c r="L33" s="103"/>
      <c r="M33" s="103">
        <f>F29</f>
        <v>57</v>
      </c>
      <c r="N33" s="103"/>
    </row>
    <row r="34" spans="2:14" s="185" customFormat="1" ht="10.5" customHeight="1">
      <c r="B34" s="101" t="s">
        <v>78</v>
      </c>
      <c r="C34" s="102">
        <f>SUM(C31:C33)</f>
        <v>1212</v>
      </c>
      <c r="D34" s="102"/>
      <c r="E34" s="102"/>
      <c r="F34" s="103"/>
      <c r="G34" s="103"/>
      <c r="H34" s="103"/>
      <c r="I34" s="103"/>
      <c r="J34" s="103"/>
      <c r="K34" s="103"/>
      <c r="L34" s="103" t="s">
        <v>78</v>
      </c>
      <c r="M34" s="103">
        <f>SUM(M31:M33)</f>
        <v>182</v>
      </c>
      <c r="N34" s="103"/>
    </row>
    <row r="35" spans="2:14" s="185" customFormat="1" ht="10.5" customHeight="1">
      <c r="B35" s="105" t="s">
        <v>110</v>
      </c>
      <c r="C35" s="102">
        <f>C34-1200</f>
        <v>12</v>
      </c>
      <c r="D35" s="102"/>
      <c r="E35" s="102" t="s">
        <v>111</v>
      </c>
      <c r="F35" s="103"/>
      <c r="G35" s="103"/>
      <c r="H35" s="103"/>
      <c r="I35" s="103"/>
      <c r="J35" s="103"/>
      <c r="K35" s="103"/>
      <c r="L35" s="103"/>
      <c r="M35" s="103"/>
      <c r="N35" s="103" t="s">
        <v>81</v>
      </c>
    </row>
    <row r="36" spans="2:14" ht="13.5">
      <c r="B36" s="107"/>
      <c r="C36" s="108"/>
      <c r="D36" s="108"/>
      <c r="E36" s="108"/>
      <c r="F36" s="107"/>
      <c r="G36" s="107"/>
      <c r="H36" s="107"/>
      <c r="I36" s="107"/>
      <c r="J36" s="107"/>
      <c r="K36" s="107"/>
      <c r="L36" s="107"/>
      <c r="M36" s="107"/>
      <c r="N36" s="109"/>
    </row>
    <row r="37" spans="2:14" ht="13.5">
      <c r="B37" s="96"/>
      <c r="C37" s="110"/>
      <c r="D37" s="110"/>
      <c r="E37" s="110"/>
      <c r="F37" s="96"/>
      <c r="G37" s="96"/>
      <c r="H37" s="96"/>
      <c r="I37" s="96"/>
      <c r="J37" s="96"/>
      <c r="K37" s="96"/>
      <c r="L37" s="96"/>
      <c r="M37" s="96"/>
      <c r="N37" s="111"/>
    </row>
    <row r="38" spans="2:14" ht="13.5">
      <c r="B38" s="96"/>
      <c r="C38" s="110"/>
      <c r="D38" s="110"/>
      <c r="E38" s="110"/>
      <c r="F38" s="96"/>
      <c r="G38" s="96"/>
      <c r="H38" s="96"/>
      <c r="I38" s="96"/>
      <c r="J38" s="186"/>
      <c r="K38" s="96"/>
      <c r="L38" s="96"/>
      <c r="M38" s="96"/>
      <c r="N38" s="111"/>
    </row>
  </sheetData>
  <sheetProtection/>
  <mergeCells count="11">
    <mergeCell ref="A18:A22"/>
    <mergeCell ref="A24:A27"/>
    <mergeCell ref="A29:B29"/>
    <mergeCell ref="A7:A9"/>
    <mergeCell ref="B7:B9"/>
    <mergeCell ref="C7:E7"/>
    <mergeCell ref="G7:M7"/>
    <mergeCell ref="N7:N9"/>
    <mergeCell ref="F8:F9"/>
    <mergeCell ref="H8:J8"/>
    <mergeCell ref="K8:M8"/>
  </mergeCells>
  <printOptions/>
  <pageMargins left="0.5905511811023623" right="0.6299212598425197" top="1.141732283464567" bottom="0.35433070866141736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="140" zoomScaleNormal="140" zoomScalePageLayoutView="0" workbookViewId="0" topLeftCell="A3">
      <selection activeCell="C31" sqref="C31"/>
    </sheetView>
  </sheetViews>
  <sheetFormatPr defaultColWidth="9.140625" defaultRowHeight="15"/>
  <cols>
    <col min="1" max="1" width="3.7109375" style="115" customWidth="1"/>
    <col min="2" max="2" width="54.7109375" style="116" customWidth="1"/>
    <col min="3" max="3" width="5.8515625" style="115" bestFit="1" customWidth="1"/>
    <col min="4" max="4" width="4.8515625" style="115" bestFit="1" customWidth="1"/>
    <col min="5" max="5" width="5.8515625" style="115" customWidth="1"/>
    <col min="6" max="6" width="6.28125" style="116" customWidth="1"/>
    <col min="7" max="7" width="7.00390625" style="4" customWidth="1"/>
    <col min="8" max="13" width="4.7109375" style="4" customWidth="1"/>
    <col min="14" max="14" width="18.28125" style="187" customWidth="1"/>
    <col min="15" max="15" width="0.5625" style="116" customWidth="1"/>
    <col min="16" max="16384" width="9.140625" style="116" customWidth="1"/>
  </cols>
  <sheetData>
    <row r="1" spans="1:14" ht="15" customHeight="1">
      <c r="A1" s="114"/>
      <c r="B1" s="112" t="s">
        <v>0</v>
      </c>
      <c r="C1" s="113"/>
      <c r="D1" s="114"/>
      <c r="F1" s="112"/>
      <c r="G1" s="2"/>
      <c r="H1" s="112" t="s">
        <v>1</v>
      </c>
      <c r="I1" s="2"/>
      <c r="J1" s="2"/>
      <c r="K1" s="2"/>
      <c r="L1" s="2"/>
      <c r="M1" s="2"/>
      <c r="N1" s="112"/>
    </row>
    <row r="2" spans="1:14" ht="15" customHeight="1">
      <c r="A2" s="114"/>
      <c r="B2" s="112" t="s">
        <v>2</v>
      </c>
      <c r="C2" s="117"/>
      <c r="D2" s="114"/>
      <c r="F2" s="112"/>
      <c r="H2" s="112" t="s">
        <v>3</v>
      </c>
      <c r="I2" s="2"/>
      <c r="J2" s="2"/>
      <c r="K2" s="2"/>
      <c r="L2" s="2"/>
      <c r="M2" s="5">
        <f>SUM(H29+K29)</f>
        <v>176</v>
      </c>
      <c r="N2" s="112"/>
    </row>
    <row r="3" spans="1:14" ht="15" customHeight="1">
      <c r="A3" s="114"/>
      <c r="B3" s="118" t="s">
        <v>82</v>
      </c>
      <c r="C3" s="114"/>
      <c r="D3" s="114"/>
      <c r="F3" s="112"/>
      <c r="H3" s="112" t="s">
        <v>5</v>
      </c>
      <c r="I3" s="2"/>
      <c r="J3" s="2"/>
      <c r="K3" s="2"/>
      <c r="L3" s="2"/>
      <c r="M3" s="5">
        <f>SUM(I29+L29)</f>
        <v>60</v>
      </c>
      <c r="N3" s="112"/>
    </row>
    <row r="4" spans="1:14" ht="15" customHeight="1">
      <c r="A4" s="114"/>
      <c r="B4" s="118" t="s">
        <v>83</v>
      </c>
      <c r="C4" s="114"/>
      <c r="D4" s="114"/>
      <c r="F4" s="112"/>
      <c r="H4" s="112" t="s">
        <v>7</v>
      </c>
      <c r="I4" s="2"/>
      <c r="J4" s="2"/>
      <c r="K4" s="2"/>
      <c r="L4" s="2"/>
      <c r="M4" s="5">
        <f>SUM(J29+M29)</f>
        <v>49</v>
      </c>
      <c r="N4" s="112"/>
    </row>
    <row r="5" spans="1:14" ht="15" customHeight="1">
      <c r="A5" s="114"/>
      <c r="B5" s="118" t="s">
        <v>112</v>
      </c>
      <c r="C5" s="114"/>
      <c r="D5" s="114"/>
      <c r="F5" s="112"/>
      <c r="H5" s="112" t="s">
        <v>9</v>
      </c>
      <c r="I5" s="2"/>
      <c r="J5" s="2"/>
      <c r="K5" s="2"/>
      <c r="L5" s="2"/>
      <c r="M5" s="5">
        <f>SUM(M2:M4)</f>
        <v>285</v>
      </c>
      <c r="N5" s="112"/>
    </row>
    <row r="6" spans="1:14" ht="15" customHeight="1" thickBot="1">
      <c r="A6" s="114"/>
      <c r="B6" s="118" t="s">
        <v>113</v>
      </c>
      <c r="C6" s="114"/>
      <c r="D6" s="114"/>
      <c r="E6" s="114"/>
      <c r="F6" s="112"/>
      <c r="G6" s="2"/>
      <c r="H6" s="2"/>
      <c r="I6" s="2"/>
      <c r="J6" s="2"/>
      <c r="K6" s="2"/>
      <c r="L6" s="2"/>
      <c r="M6" s="2"/>
      <c r="N6" s="112"/>
    </row>
    <row r="7" spans="1:14" s="120" customFormat="1" ht="23.25" customHeight="1" thickBot="1">
      <c r="A7" s="352" t="s">
        <v>11</v>
      </c>
      <c r="B7" s="355" t="s">
        <v>12</v>
      </c>
      <c r="C7" s="340" t="s">
        <v>13</v>
      </c>
      <c r="D7" s="341"/>
      <c r="E7" s="342"/>
      <c r="F7" s="188" t="s">
        <v>14</v>
      </c>
      <c r="G7" s="317" t="s">
        <v>15</v>
      </c>
      <c r="H7" s="317"/>
      <c r="I7" s="317"/>
      <c r="J7" s="317"/>
      <c r="K7" s="317"/>
      <c r="L7" s="317"/>
      <c r="M7" s="317"/>
      <c r="N7" s="344" t="s">
        <v>16</v>
      </c>
    </row>
    <row r="8" spans="1:14" s="120" customFormat="1" ht="12.75" customHeight="1">
      <c r="A8" s="353"/>
      <c r="B8" s="356"/>
      <c r="C8" s="189" t="s">
        <v>17</v>
      </c>
      <c r="D8" s="190" t="s">
        <v>18</v>
      </c>
      <c r="E8" s="191" t="s">
        <v>19</v>
      </c>
      <c r="F8" s="353" t="s">
        <v>9</v>
      </c>
      <c r="G8" s="124" t="s">
        <v>9</v>
      </c>
      <c r="H8" s="322" t="s">
        <v>20</v>
      </c>
      <c r="I8" s="324"/>
      <c r="J8" s="325"/>
      <c r="K8" s="326" t="s">
        <v>21</v>
      </c>
      <c r="L8" s="327"/>
      <c r="M8" s="327"/>
      <c r="N8" s="345"/>
    </row>
    <row r="9" spans="1:14" s="120" customFormat="1" ht="12.75" customHeight="1" thickBot="1">
      <c r="A9" s="354"/>
      <c r="B9" s="357"/>
      <c r="C9" s="125"/>
      <c r="D9" s="126" t="s">
        <v>22</v>
      </c>
      <c r="E9" s="127" t="s">
        <v>23</v>
      </c>
      <c r="F9" s="354"/>
      <c r="G9" s="128" t="s">
        <v>24</v>
      </c>
      <c r="H9" s="15" t="s">
        <v>25</v>
      </c>
      <c r="I9" s="16" t="s">
        <v>26</v>
      </c>
      <c r="J9" s="17" t="s">
        <v>27</v>
      </c>
      <c r="K9" s="15" t="s">
        <v>25</v>
      </c>
      <c r="L9" s="16" t="s">
        <v>26</v>
      </c>
      <c r="M9" s="129" t="s">
        <v>27</v>
      </c>
      <c r="N9" s="346"/>
    </row>
    <row r="10" spans="1:14" s="140" customFormat="1" ht="15.75" customHeight="1">
      <c r="A10" s="192" t="s">
        <v>28</v>
      </c>
      <c r="B10" s="193" t="s">
        <v>114</v>
      </c>
      <c r="C10" s="194">
        <v>5</v>
      </c>
      <c r="D10" s="192" t="s">
        <v>48</v>
      </c>
      <c r="E10" s="192"/>
      <c r="F10" s="130">
        <v>5</v>
      </c>
      <c r="G10" s="135">
        <v>30</v>
      </c>
      <c r="H10" s="136">
        <v>15</v>
      </c>
      <c r="I10" s="137">
        <v>15</v>
      </c>
      <c r="J10" s="138"/>
      <c r="K10" s="137"/>
      <c r="L10" s="137"/>
      <c r="M10" s="135"/>
      <c r="N10" s="139" t="s">
        <v>115</v>
      </c>
    </row>
    <row r="11" spans="1:14" s="140" customFormat="1" ht="15.75" customHeight="1">
      <c r="A11" s="195" t="s">
        <v>32</v>
      </c>
      <c r="B11" s="196" t="s">
        <v>116</v>
      </c>
      <c r="C11" s="197">
        <v>5</v>
      </c>
      <c r="D11" s="195" t="s">
        <v>41</v>
      </c>
      <c r="E11" s="195"/>
      <c r="F11" s="149">
        <v>6</v>
      </c>
      <c r="G11" s="150">
        <v>30</v>
      </c>
      <c r="H11" s="151">
        <v>15</v>
      </c>
      <c r="I11" s="152"/>
      <c r="J11" s="153">
        <v>15</v>
      </c>
      <c r="K11" s="152"/>
      <c r="L11" s="152"/>
      <c r="M11" s="150"/>
      <c r="N11" s="147" t="s">
        <v>31</v>
      </c>
    </row>
    <row r="12" spans="1:14" s="140" customFormat="1" ht="15.75" customHeight="1">
      <c r="A12" s="195" t="s">
        <v>35</v>
      </c>
      <c r="B12" s="198" t="s">
        <v>117</v>
      </c>
      <c r="C12" s="56">
        <v>5</v>
      </c>
      <c r="D12" s="57" t="s">
        <v>48</v>
      </c>
      <c r="E12" s="64"/>
      <c r="F12" s="74">
        <v>8</v>
      </c>
      <c r="G12" s="66">
        <v>45</v>
      </c>
      <c r="H12" s="145">
        <v>20</v>
      </c>
      <c r="I12" s="56">
        <v>25</v>
      </c>
      <c r="J12" s="146"/>
      <c r="K12" s="56"/>
      <c r="L12" s="56"/>
      <c r="M12" s="66"/>
      <c r="N12" s="147" t="s">
        <v>118</v>
      </c>
    </row>
    <row r="13" spans="1:14" s="140" customFormat="1" ht="15.75" customHeight="1">
      <c r="A13" s="195" t="s">
        <v>39</v>
      </c>
      <c r="B13" s="199" t="s">
        <v>33</v>
      </c>
      <c r="C13" s="56">
        <v>5</v>
      </c>
      <c r="D13" s="57" t="s">
        <v>119</v>
      </c>
      <c r="E13" s="64"/>
      <c r="F13" s="74">
        <v>6</v>
      </c>
      <c r="G13" s="66">
        <v>30</v>
      </c>
      <c r="H13" s="145">
        <v>14</v>
      </c>
      <c r="I13" s="56">
        <v>6</v>
      </c>
      <c r="J13" s="146">
        <v>10</v>
      </c>
      <c r="K13" s="56"/>
      <c r="L13" s="56"/>
      <c r="M13" s="66"/>
      <c r="N13" s="163" t="s">
        <v>34</v>
      </c>
    </row>
    <row r="14" spans="1:14" s="140" customFormat="1" ht="15.75" customHeight="1">
      <c r="A14" s="195" t="s">
        <v>43</v>
      </c>
      <c r="B14" s="199" t="s">
        <v>120</v>
      </c>
      <c r="C14" s="56"/>
      <c r="D14" s="57" t="s">
        <v>121</v>
      </c>
      <c r="E14" s="64"/>
      <c r="F14" s="74">
        <v>6</v>
      </c>
      <c r="G14" s="66">
        <v>30</v>
      </c>
      <c r="H14" s="145"/>
      <c r="I14" s="56"/>
      <c r="J14" s="146"/>
      <c r="K14" s="56">
        <v>16</v>
      </c>
      <c r="L14" s="56">
        <v>14</v>
      </c>
      <c r="M14" s="66"/>
      <c r="N14" s="163" t="s">
        <v>118</v>
      </c>
    </row>
    <row r="15" spans="1:14" s="140" customFormat="1" ht="27">
      <c r="A15" s="200" t="s">
        <v>46</v>
      </c>
      <c r="B15" s="201" t="s">
        <v>122</v>
      </c>
      <c r="C15" s="202"/>
      <c r="D15" s="203" t="s">
        <v>53</v>
      </c>
      <c r="E15" s="204"/>
      <c r="F15" s="205">
        <v>4</v>
      </c>
      <c r="G15" s="205">
        <v>16</v>
      </c>
      <c r="H15" s="202">
        <v>16</v>
      </c>
      <c r="I15" s="203"/>
      <c r="J15" s="204"/>
      <c r="K15" s="202"/>
      <c r="L15" s="203"/>
      <c r="M15" s="204"/>
      <c r="N15" s="206" t="s">
        <v>118</v>
      </c>
    </row>
    <row r="16" spans="1:14" s="209" customFormat="1" ht="24.75">
      <c r="A16" s="200" t="s">
        <v>49</v>
      </c>
      <c r="B16" s="67" t="s">
        <v>123</v>
      </c>
      <c r="C16" s="56"/>
      <c r="D16" s="57" t="s">
        <v>53</v>
      </c>
      <c r="E16" s="207"/>
      <c r="F16" s="74">
        <v>12</v>
      </c>
      <c r="G16" s="66">
        <v>40</v>
      </c>
      <c r="H16" s="145">
        <v>40</v>
      </c>
      <c r="I16" s="56"/>
      <c r="J16" s="146"/>
      <c r="K16" s="56"/>
      <c r="L16" s="56"/>
      <c r="M16" s="66"/>
      <c r="N16" s="208"/>
    </row>
    <row r="17" spans="1:14" s="209" customFormat="1" ht="12.75" customHeight="1">
      <c r="A17" s="358"/>
      <c r="B17" s="210" t="s">
        <v>124</v>
      </c>
      <c r="C17" s="211"/>
      <c r="D17" s="156"/>
      <c r="E17" s="212"/>
      <c r="F17" s="141"/>
      <c r="G17" s="66"/>
      <c r="H17" s="145"/>
      <c r="I17" s="56"/>
      <c r="J17" s="146"/>
      <c r="K17" s="56"/>
      <c r="L17" s="56"/>
      <c r="M17" s="66"/>
      <c r="N17" s="147" t="s">
        <v>118</v>
      </c>
    </row>
    <row r="18" spans="1:14" s="209" customFormat="1" ht="12.75" customHeight="1">
      <c r="A18" s="359"/>
      <c r="B18" s="210" t="s">
        <v>125</v>
      </c>
      <c r="C18" s="211"/>
      <c r="D18" s="156"/>
      <c r="E18" s="212"/>
      <c r="F18" s="141"/>
      <c r="G18" s="66"/>
      <c r="H18" s="145"/>
      <c r="I18" s="56"/>
      <c r="J18" s="146"/>
      <c r="K18" s="56"/>
      <c r="L18" s="56"/>
      <c r="M18" s="66"/>
      <c r="N18" s="147" t="s">
        <v>118</v>
      </c>
    </row>
    <row r="19" spans="1:14" s="140" customFormat="1" ht="12.75" customHeight="1">
      <c r="A19" s="359"/>
      <c r="B19" s="210" t="s">
        <v>126</v>
      </c>
      <c r="C19" s="211"/>
      <c r="D19" s="156"/>
      <c r="E19" s="212"/>
      <c r="F19" s="141"/>
      <c r="G19" s="66"/>
      <c r="H19" s="145"/>
      <c r="I19" s="56"/>
      <c r="J19" s="146"/>
      <c r="K19" s="56"/>
      <c r="L19" s="56"/>
      <c r="M19" s="66"/>
      <c r="N19" s="147" t="s">
        <v>62</v>
      </c>
    </row>
    <row r="20" spans="1:14" s="140" customFormat="1" ht="12.75" customHeight="1">
      <c r="A20" s="359"/>
      <c r="B20" s="210" t="s">
        <v>127</v>
      </c>
      <c r="C20" s="211"/>
      <c r="D20" s="156"/>
      <c r="E20" s="212"/>
      <c r="F20" s="141"/>
      <c r="G20" s="66"/>
      <c r="H20" s="145"/>
      <c r="I20" s="56"/>
      <c r="J20" s="146"/>
      <c r="K20" s="56"/>
      <c r="L20" s="56"/>
      <c r="M20" s="66"/>
      <c r="N20" s="147" t="s">
        <v>118</v>
      </c>
    </row>
    <row r="21" spans="1:14" s="140" customFormat="1" ht="12.75" customHeight="1">
      <c r="A21" s="360"/>
      <c r="B21" s="210" t="s">
        <v>128</v>
      </c>
      <c r="C21" s="211"/>
      <c r="D21" s="156"/>
      <c r="E21" s="212"/>
      <c r="F21" s="141"/>
      <c r="G21" s="66"/>
      <c r="H21" s="145"/>
      <c r="I21" s="56"/>
      <c r="J21" s="146"/>
      <c r="K21" s="56"/>
      <c r="L21" s="56"/>
      <c r="M21" s="66"/>
      <c r="N21" s="147" t="s">
        <v>118</v>
      </c>
    </row>
    <row r="22" spans="1:14" s="140" customFormat="1" ht="24.75">
      <c r="A22" s="213" t="s">
        <v>51</v>
      </c>
      <c r="B22" s="67" t="s">
        <v>123</v>
      </c>
      <c r="C22" s="211"/>
      <c r="D22" s="156" t="s">
        <v>37</v>
      </c>
      <c r="E22" s="214"/>
      <c r="F22" s="141">
        <v>12</v>
      </c>
      <c r="G22" s="66">
        <v>40</v>
      </c>
      <c r="H22" s="145"/>
      <c r="I22" s="56"/>
      <c r="J22" s="146"/>
      <c r="K22" s="56">
        <v>40</v>
      </c>
      <c r="L22" s="56"/>
      <c r="M22" s="66"/>
      <c r="N22" s="208"/>
    </row>
    <row r="23" spans="1:14" s="140" customFormat="1" ht="12.75" customHeight="1">
      <c r="A23" s="358"/>
      <c r="B23" s="210" t="s">
        <v>129</v>
      </c>
      <c r="C23" s="211"/>
      <c r="D23" s="156"/>
      <c r="E23" s="212"/>
      <c r="F23" s="141"/>
      <c r="G23" s="66"/>
      <c r="H23" s="145"/>
      <c r="I23" s="56"/>
      <c r="J23" s="146"/>
      <c r="K23" s="56"/>
      <c r="L23" s="56"/>
      <c r="M23" s="66"/>
      <c r="N23" s="163" t="s">
        <v>130</v>
      </c>
    </row>
    <row r="24" spans="1:14" s="140" customFormat="1" ht="12.75" customHeight="1">
      <c r="A24" s="359"/>
      <c r="B24" s="210" t="s">
        <v>131</v>
      </c>
      <c r="C24" s="211"/>
      <c r="D24" s="156"/>
      <c r="E24" s="212"/>
      <c r="F24" s="141"/>
      <c r="G24" s="66"/>
      <c r="H24" s="145"/>
      <c r="I24" s="56"/>
      <c r="J24" s="146"/>
      <c r="K24" s="56"/>
      <c r="L24" s="56"/>
      <c r="M24" s="66"/>
      <c r="N24" s="163" t="s">
        <v>130</v>
      </c>
    </row>
    <row r="25" spans="1:14" s="140" customFormat="1" ht="12.75" customHeight="1">
      <c r="A25" s="359"/>
      <c r="B25" s="210" t="s">
        <v>132</v>
      </c>
      <c r="C25" s="211"/>
      <c r="D25" s="156"/>
      <c r="E25" s="212"/>
      <c r="F25" s="141"/>
      <c r="G25" s="66"/>
      <c r="H25" s="145"/>
      <c r="I25" s="56"/>
      <c r="J25" s="146"/>
      <c r="K25" s="56"/>
      <c r="L25" s="56"/>
      <c r="M25" s="66"/>
      <c r="N25" s="147" t="s">
        <v>118</v>
      </c>
    </row>
    <row r="26" spans="1:14" s="140" customFormat="1" ht="12.75" customHeight="1">
      <c r="A26" s="359"/>
      <c r="B26" s="210" t="s">
        <v>133</v>
      </c>
      <c r="C26" s="211"/>
      <c r="D26" s="156"/>
      <c r="E26" s="212"/>
      <c r="F26" s="141"/>
      <c r="G26" s="66"/>
      <c r="H26" s="145"/>
      <c r="I26" s="56"/>
      <c r="J26" s="146"/>
      <c r="K26" s="56"/>
      <c r="L26" s="56"/>
      <c r="M26" s="66"/>
      <c r="N26" s="163" t="s">
        <v>130</v>
      </c>
    </row>
    <row r="27" spans="1:14" s="140" customFormat="1" ht="12.75" customHeight="1">
      <c r="A27" s="360"/>
      <c r="B27" s="210" t="s">
        <v>134</v>
      </c>
      <c r="C27" s="211"/>
      <c r="D27" s="156"/>
      <c r="E27" s="212"/>
      <c r="F27" s="141"/>
      <c r="G27" s="66"/>
      <c r="H27" s="145"/>
      <c r="I27" s="56"/>
      <c r="J27" s="146"/>
      <c r="K27" s="56"/>
      <c r="L27" s="56"/>
      <c r="M27" s="66"/>
      <c r="N27" s="163" t="s">
        <v>130</v>
      </c>
    </row>
    <row r="28" spans="1:14" s="140" customFormat="1" ht="15.75" customHeight="1" thickBot="1">
      <c r="A28" s="215" t="s">
        <v>60</v>
      </c>
      <c r="B28" s="216" t="s">
        <v>68</v>
      </c>
      <c r="C28" s="217"/>
      <c r="D28" s="218"/>
      <c r="E28" s="215" t="s">
        <v>69</v>
      </c>
      <c r="F28" s="219">
        <v>8</v>
      </c>
      <c r="G28" s="170">
        <v>24</v>
      </c>
      <c r="H28" s="171"/>
      <c r="I28" s="172"/>
      <c r="J28" s="173">
        <v>12</v>
      </c>
      <c r="K28" s="172"/>
      <c r="L28" s="172"/>
      <c r="M28" s="170">
        <v>12</v>
      </c>
      <c r="N28" s="220" t="s">
        <v>70</v>
      </c>
    </row>
    <row r="29" spans="1:14" s="140" customFormat="1" ht="15" customHeight="1" thickBot="1">
      <c r="A29" s="361" t="s">
        <v>71</v>
      </c>
      <c r="B29" s="351"/>
      <c r="C29" s="175">
        <v>4</v>
      </c>
      <c r="D29" s="176"/>
      <c r="E29" s="177"/>
      <c r="F29" s="178">
        <f aca="true" t="shared" si="0" ref="F29:M29">SUM(F10:F28)</f>
        <v>67</v>
      </c>
      <c r="G29" s="88">
        <f t="shared" si="0"/>
        <v>285</v>
      </c>
      <c r="H29" s="85">
        <f t="shared" si="0"/>
        <v>120</v>
      </c>
      <c r="I29" s="86">
        <f t="shared" si="0"/>
        <v>46</v>
      </c>
      <c r="J29" s="87">
        <f t="shared" si="0"/>
        <v>37</v>
      </c>
      <c r="K29" s="90">
        <f t="shared" si="0"/>
        <v>56</v>
      </c>
      <c r="L29" s="86">
        <f t="shared" si="0"/>
        <v>14</v>
      </c>
      <c r="M29" s="91">
        <f t="shared" si="0"/>
        <v>12</v>
      </c>
      <c r="N29" s="179"/>
    </row>
    <row r="30" spans="1:14" s="140" customFormat="1" ht="9" customHeight="1">
      <c r="A30" s="221"/>
      <c r="B30" s="94"/>
      <c r="C30" s="221"/>
      <c r="D30" s="221"/>
      <c r="E30" s="221"/>
      <c r="F30" s="221"/>
      <c r="G30" s="93"/>
      <c r="H30" s="93"/>
      <c r="I30" s="93"/>
      <c r="J30" s="93"/>
      <c r="K30" s="93"/>
      <c r="L30" s="93"/>
      <c r="M30" s="93"/>
      <c r="N30" s="222"/>
    </row>
    <row r="31" spans="1:16" s="226" customFormat="1" ht="10.5" customHeight="1">
      <c r="A31" s="223"/>
      <c r="B31" s="101" t="s">
        <v>72</v>
      </c>
      <c r="C31" s="102">
        <v>387</v>
      </c>
      <c r="D31" s="102"/>
      <c r="E31" s="102"/>
      <c r="F31" s="103"/>
      <c r="G31" s="103" t="s">
        <v>73</v>
      </c>
      <c r="H31" s="103"/>
      <c r="I31" s="103"/>
      <c r="J31" s="103"/>
      <c r="K31" s="103"/>
      <c r="L31" s="103"/>
      <c r="M31" s="103">
        <v>55</v>
      </c>
      <c r="N31" s="224"/>
      <c r="O31" s="225"/>
      <c r="P31" s="225"/>
    </row>
    <row r="32" spans="1:16" s="185" customFormat="1" ht="10.5" customHeight="1">
      <c r="A32" s="102"/>
      <c r="B32" s="101" t="s">
        <v>74</v>
      </c>
      <c r="C32" s="102">
        <v>408</v>
      </c>
      <c r="D32" s="102"/>
      <c r="E32" s="102"/>
      <c r="F32" s="103"/>
      <c r="G32" s="103" t="s">
        <v>75</v>
      </c>
      <c r="H32" s="103"/>
      <c r="I32" s="103"/>
      <c r="J32" s="103"/>
      <c r="K32" s="103"/>
      <c r="L32" s="103"/>
      <c r="M32" s="103">
        <v>60</v>
      </c>
      <c r="N32" s="103"/>
      <c r="O32" s="227"/>
      <c r="P32" s="227"/>
    </row>
    <row r="33" spans="1:16" s="185" customFormat="1" ht="10.5" customHeight="1">
      <c r="A33" s="102"/>
      <c r="B33" s="101" t="s">
        <v>76</v>
      </c>
      <c r="C33" s="102">
        <f>G29</f>
        <v>285</v>
      </c>
      <c r="D33" s="102"/>
      <c r="E33" s="102"/>
      <c r="F33" s="103"/>
      <c r="G33" s="103" t="s">
        <v>77</v>
      </c>
      <c r="H33" s="103"/>
      <c r="I33" s="103"/>
      <c r="J33" s="103"/>
      <c r="K33" s="103"/>
      <c r="L33" s="103"/>
      <c r="M33" s="103">
        <f>F29</f>
        <v>67</v>
      </c>
      <c r="N33" s="103"/>
      <c r="O33" s="227"/>
      <c r="P33" s="227"/>
    </row>
    <row r="34" spans="1:16" s="185" customFormat="1" ht="10.5" customHeight="1">
      <c r="A34" s="102"/>
      <c r="B34" s="101" t="s">
        <v>78</v>
      </c>
      <c r="C34" s="102">
        <f>SUM(C31:C33)</f>
        <v>1080</v>
      </c>
      <c r="D34" s="102"/>
      <c r="E34" s="102"/>
      <c r="F34" s="103"/>
      <c r="G34" s="103"/>
      <c r="H34" s="103"/>
      <c r="I34" s="103"/>
      <c r="J34" s="103"/>
      <c r="K34" s="103"/>
      <c r="L34" s="103" t="s">
        <v>78</v>
      </c>
      <c r="M34" s="103">
        <f>SUM(M31:M33)</f>
        <v>182</v>
      </c>
      <c r="N34" s="103"/>
      <c r="O34" s="227"/>
      <c r="P34" s="227"/>
    </row>
    <row r="35" spans="1:16" s="185" customFormat="1" ht="10.5" customHeight="1">
      <c r="A35" s="102"/>
      <c r="B35" s="105" t="s">
        <v>135</v>
      </c>
      <c r="C35" s="106">
        <f>C34-1080</f>
        <v>0</v>
      </c>
      <c r="D35" s="102"/>
      <c r="E35" s="102" t="s">
        <v>80</v>
      </c>
      <c r="F35" s="103"/>
      <c r="G35" s="103"/>
      <c r="H35" s="103"/>
      <c r="I35" s="103"/>
      <c r="J35" s="103"/>
      <c r="K35" s="103"/>
      <c r="L35" s="103"/>
      <c r="M35" s="103"/>
      <c r="N35" s="103" t="s">
        <v>81</v>
      </c>
      <c r="O35" s="227"/>
      <c r="P35" s="227"/>
    </row>
    <row r="36" spans="2:16" ht="13.5">
      <c r="B36" s="107"/>
      <c r="C36" s="108"/>
      <c r="D36" s="108"/>
      <c r="E36" s="108"/>
      <c r="F36" s="107"/>
      <c r="G36" s="107"/>
      <c r="H36" s="107"/>
      <c r="I36" s="107"/>
      <c r="J36" s="107"/>
      <c r="K36" s="107"/>
      <c r="L36" s="107"/>
      <c r="M36" s="107"/>
      <c r="N36" s="109"/>
      <c r="O36" s="96"/>
      <c r="P36" s="96"/>
    </row>
  </sheetData>
  <sheetProtection/>
  <mergeCells count="11">
    <mergeCell ref="A17:A21"/>
    <mergeCell ref="A23:A27"/>
    <mergeCell ref="A29:B29"/>
    <mergeCell ref="A7:A9"/>
    <mergeCell ref="B7:B9"/>
    <mergeCell ref="C7:E7"/>
    <mergeCell ref="G7:M7"/>
    <mergeCell ref="N7:N9"/>
    <mergeCell ref="F8:F9"/>
    <mergeCell ref="H8:J8"/>
    <mergeCell ref="K8:M8"/>
  </mergeCells>
  <printOptions/>
  <pageMargins left="0.5905511811023623" right="0.6299212598425197" top="1.141732283464567" bottom="0.35433070866141736" header="0.31496062992125984" footer="0.31496062992125984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140" zoomScaleNormal="140" zoomScalePageLayoutView="0" workbookViewId="0" topLeftCell="A4">
      <selection activeCell="C31" sqref="C31"/>
    </sheetView>
  </sheetViews>
  <sheetFormatPr defaultColWidth="9.140625" defaultRowHeight="15"/>
  <cols>
    <col min="1" max="1" width="3.7109375" style="115" customWidth="1"/>
    <col min="2" max="2" width="54.7109375" style="116" customWidth="1"/>
    <col min="3" max="3" width="5.8515625" style="115" bestFit="1" customWidth="1"/>
    <col min="4" max="4" width="4.8515625" style="115" bestFit="1" customWidth="1"/>
    <col min="5" max="5" width="5.8515625" style="115" customWidth="1"/>
    <col min="6" max="6" width="6.28125" style="116" customWidth="1"/>
    <col min="7" max="7" width="7.00390625" style="4" customWidth="1"/>
    <col min="8" max="13" width="4.7109375" style="4" customWidth="1"/>
    <col min="14" max="14" width="18.28125" style="187" customWidth="1"/>
    <col min="15" max="15" width="0.5625" style="116" customWidth="1"/>
    <col min="16" max="16384" width="9.140625" style="116" customWidth="1"/>
  </cols>
  <sheetData>
    <row r="1" spans="1:14" ht="15" customHeight="1">
      <c r="A1" s="114"/>
      <c r="B1" s="112" t="s">
        <v>0</v>
      </c>
      <c r="C1" s="113"/>
      <c r="D1" s="114"/>
      <c r="F1" s="112"/>
      <c r="G1" s="2"/>
      <c r="H1" s="112" t="s">
        <v>1</v>
      </c>
      <c r="I1" s="2"/>
      <c r="J1" s="2"/>
      <c r="K1" s="2"/>
      <c r="L1" s="2"/>
      <c r="M1" s="2"/>
      <c r="N1" s="112"/>
    </row>
    <row r="2" spans="1:14" ht="15" customHeight="1">
      <c r="A2" s="114"/>
      <c r="B2" s="112" t="s">
        <v>2</v>
      </c>
      <c r="C2" s="117"/>
      <c r="D2" s="114"/>
      <c r="F2" s="112"/>
      <c r="H2" s="112" t="s">
        <v>3</v>
      </c>
      <c r="I2" s="2"/>
      <c r="J2" s="2"/>
      <c r="K2" s="2"/>
      <c r="L2" s="2"/>
      <c r="M2" s="5">
        <f>SUM(H29+K29)</f>
        <v>176</v>
      </c>
      <c r="N2" s="112"/>
    </row>
    <row r="3" spans="1:14" ht="15" customHeight="1">
      <c r="A3" s="114"/>
      <c r="B3" s="118" t="s">
        <v>82</v>
      </c>
      <c r="C3" s="114"/>
      <c r="D3" s="114"/>
      <c r="F3" s="112"/>
      <c r="H3" s="112" t="s">
        <v>5</v>
      </c>
      <c r="I3" s="2"/>
      <c r="J3" s="2"/>
      <c r="K3" s="2"/>
      <c r="L3" s="2"/>
      <c r="M3" s="5">
        <f>SUM(I29+L29)</f>
        <v>60</v>
      </c>
      <c r="N3" s="112"/>
    </row>
    <row r="4" spans="1:14" ht="15" customHeight="1">
      <c r="A4" s="114"/>
      <c r="B4" s="118" t="s">
        <v>83</v>
      </c>
      <c r="C4" s="114"/>
      <c r="D4" s="114"/>
      <c r="F4" s="112"/>
      <c r="H4" s="112" t="s">
        <v>7</v>
      </c>
      <c r="I4" s="2"/>
      <c r="J4" s="2"/>
      <c r="K4" s="2"/>
      <c r="L4" s="2"/>
      <c r="M4" s="5">
        <f>SUM(J29+M29)</f>
        <v>49</v>
      </c>
      <c r="N4" s="112"/>
    </row>
    <row r="5" spans="1:14" ht="15" customHeight="1">
      <c r="A5" s="114"/>
      <c r="B5" s="118" t="s">
        <v>112</v>
      </c>
      <c r="C5" s="114"/>
      <c r="D5" s="114"/>
      <c r="F5" s="112"/>
      <c r="H5" s="112" t="s">
        <v>9</v>
      </c>
      <c r="I5" s="2"/>
      <c r="J5" s="2"/>
      <c r="K5" s="2"/>
      <c r="L5" s="2"/>
      <c r="M5" s="5">
        <f>SUM(M2:M4)</f>
        <v>285</v>
      </c>
      <c r="N5" s="112"/>
    </row>
    <row r="6" spans="1:14" ht="15" customHeight="1" thickBot="1">
      <c r="A6" s="114"/>
      <c r="B6" s="118" t="s">
        <v>136</v>
      </c>
      <c r="C6" s="114"/>
      <c r="D6" s="114"/>
      <c r="E6" s="114"/>
      <c r="F6" s="112"/>
      <c r="G6" s="2"/>
      <c r="H6" s="2"/>
      <c r="I6" s="2"/>
      <c r="J6" s="2"/>
      <c r="K6" s="2"/>
      <c r="L6" s="2"/>
      <c r="M6" s="2"/>
      <c r="N6" s="112"/>
    </row>
    <row r="7" spans="1:14" s="120" customFormat="1" ht="23.25" customHeight="1" thickBot="1">
      <c r="A7" s="352" t="s">
        <v>11</v>
      </c>
      <c r="B7" s="355" t="s">
        <v>12</v>
      </c>
      <c r="C7" s="340" t="s">
        <v>13</v>
      </c>
      <c r="D7" s="341"/>
      <c r="E7" s="342"/>
      <c r="F7" s="188" t="s">
        <v>14</v>
      </c>
      <c r="G7" s="317" t="s">
        <v>15</v>
      </c>
      <c r="H7" s="317"/>
      <c r="I7" s="317"/>
      <c r="J7" s="317"/>
      <c r="K7" s="317"/>
      <c r="L7" s="317"/>
      <c r="M7" s="317"/>
      <c r="N7" s="344" t="s">
        <v>16</v>
      </c>
    </row>
    <row r="8" spans="1:14" s="120" customFormat="1" ht="12.75" customHeight="1">
      <c r="A8" s="353"/>
      <c r="B8" s="356"/>
      <c r="C8" s="189" t="s">
        <v>17</v>
      </c>
      <c r="D8" s="190" t="s">
        <v>18</v>
      </c>
      <c r="E8" s="191" t="s">
        <v>19</v>
      </c>
      <c r="F8" s="353" t="s">
        <v>9</v>
      </c>
      <c r="G8" s="124" t="s">
        <v>9</v>
      </c>
      <c r="H8" s="322" t="s">
        <v>20</v>
      </c>
      <c r="I8" s="324"/>
      <c r="J8" s="325"/>
      <c r="K8" s="326" t="s">
        <v>21</v>
      </c>
      <c r="L8" s="327"/>
      <c r="M8" s="327"/>
      <c r="N8" s="345"/>
    </row>
    <row r="9" spans="1:14" s="120" customFormat="1" ht="12.75" customHeight="1" thickBot="1">
      <c r="A9" s="354"/>
      <c r="B9" s="357"/>
      <c r="C9" s="125"/>
      <c r="D9" s="126" t="s">
        <v>22</v>
      </c>
      <c r="E9" s="127" t="s">
        <v>23</v>
      </c>
      <c r="F9" s="354"/>
      <c r="G9" s="128" t="s">
        <v>24</v>
      </c>
      <c r="H9" s="15" t="s">
        <v>25</v>
      </c>
      <c r="I9" s="16" t="s">
        <v>26</v>
      </c>
      <c r="J9" s="17" t="s">
        <v>27</v>
      </c>
      <c r="K9" s="15" t="s">
        <v>25</v>
      </c>
      <c r="L9" s="16" t="s">
        <v>26</v>
      </c>
      <c r="M9" s="129" t="s">
        <v>27</v>
      </c>
      <c r="N9" s="346"/>
    </row>
    <row r="10" spans="1:14" s="140" customFormat="1" ht="15" customHeight="1">
      <c r="A10" s="192" t="s">
        <v>28</v>
      </c>
      <c r="B10" s="193" t="s">
        <v>114</v>
      </c>
      <c r="C10" s="194">
        <v>5</v>
      </c>
      <c r="D10" s="192" t="s">
        <v>48</v>
      </c>
      <c r="E10" s="192"/>
      <c r="F10" s="130">
        <v>5</v>
      </c>
      <c r="G10" s="135">
        <v>30</v>
      </c>
      <c r="H10" s="136">
        <v>15</v>
      </c>
      <c r="I10" s="137">
        <v>15</v>
      </c>
      <c r="J10" s="138"/>
      <c r="K10" s="137"/>
      <c r="L10" s="137"/>
      <c r="M10" s="135"/>
      <c r="N10" s="139" t="s">
        <v>115</v>
      </c>
    </row>
    <row r="11" spans="1:14" s="140" customFormat="1" ht="15" customHeight="1">
      <c r="A11" s="195" t="s">
        <v>32</v>
      </c>
      <c r="B11" s="196" t="s">
        <v>116</v>
      </c>
      <c r="C11" s="197">
        <v>5</v>
      </c>
      <c r="D11" s="195" t="s">
        <v>41</v>
      </c>
      <c r="E11" s="195"/>
      <c r="F11" s="149">
        <v>6</v>
      </c>
      <c r="G11" s="150">
        <v>30</v>
      </c>
      <c r="H11" s="151">
        <v>15</v>
      </c>
      <c r="I11" s="152"/>
      <c r="J11" s="153">
        <v>15</v>
      </c>
      <c r="K11" s="152"/>
      <c r="L11" s="152"/>
      <c r="M11" s="150"/>
      <c r="N11" s="147" t="s">
        <v>31</v>
      </c>
    </row>
    <row r="12" spans="1:14" s="140" customFormat="1" ht="15" customHeight="1">
      <c r="A12" s="195" t="s">
        <v>35</v>
      </c>
      <c r="B12" s="198" t="s">
        <v>117</v>
      </c>
      <c r="C12" s="56">
        <v>5</v>
      </c>
      <c r="D12" s="57" t="s">
        <v>48</v>
      </c>
      <c r="E12" s="64"/>
      <c r="F12" s="74">
        <v>8</v>
      </c>
      <c r="G12" s="66">
        <v>45</v>
      </c>
      <c r="H12" s="145">
        <v>20</v>
      </c>
      <c r="I12" s="56">
        <v>25</v>
      </c>
      <c r="J12" s="146"/>
      <c r="K12" s="56"/>
      <c r="L12" s="56"/>
      <c r="M12" s="66"/>
      <c r="N12" s="147" t="s">
        <v>118</v>
      </c>
    </row>
    <row r="13" spans="1:14" s="140" customFormat="1" ht="15" customHeight="1">
      <c r="A13" s="195" t="s">
        <v>39</v>
      </c>
      <c r="B13" s="199" t="s">
        <v>33</v>
      </c>
      <c r="C13" s="56">
        <v>5</v>
      </c>
      <c r="D13" s="57" t="s">
        <v>119</v>
      </c>
      <c r="E13" s="64"/>
      <c r="F13" s="74">
        <v>6</v>
      </c>
      <c r="G13" s="66">
        <v>30</v>
      </c>
      <c r="H13" s="145">
        <v>14</v>
      </c>
      <c r="I13" s="56">
        <v>6</v>
      </c>
      <c r="J13" s="146">
        <v>10</v>
      </c>
      <c r="K13" s="56"/>
      <c r="L13" s="56"/>
      <c r="M13" s="66"/>
      <c r="N13" s="163" t="s">
        <v>34</v>
      </c>
    </row>
    <row r="14" spans="1:14" s="140" customFormat="1" ht="15" customHeight="1">
      <c r="A14" s="195" t="s">
        <v>43</v>
      </c>
      <c r="B14" s="199" t="s">
        <v>120</v>
      </c>
      <c r="C14" s="56"/>
      <c r="D14" s="57" t="s">
        <v>121</v>
      </c>
      <c r="E14" s="64"/>
      <c r="F14" s="74">
        <v>6</v>
      </c>
      <c r="G14" s="66">
        <v>30</v>
      </c>
      <c r="H14" s="145"/>
      <c r="I14" s="56"/>
      <c r="J14" s="146"/>
      <c r="K14" s="56">
        <v>16</v>
      </c>
      <c r="L14" s="56">
        <v>14</v>
      </c>
      <c r="M14" s="66"/>
      <c r="N14" s="163" t="s">
        <v>118</v>
      </c>
    </row>
    <row r="15" spans="1:14" s="140" customFormat="1" ht="15" customHeight="1">
      <c r="A15" s="200" t="s">
        <v>46</v>
      </c>
      <c r="B15" s="228" t="s">
        <v>137</v>
      </c>
      <c r="C15" s="202"/>
      <c r="D15" s="203" t="s">
        <v>53</v>
      </c>
      <c r="E15" s="204"/>
      <c r="F15" s="205">
        <v>4</v>
      </c>
      <c r="G15" s="205">
        <v>16</v>
      </c>
      <c r="H15" s="202">
        <v>16</v>
      </c>
      <c r="I15" s="203"/>
      <c r="J15" s="204"/>
      <c r="K15" s="202"/>
      <c r="L15" s="203"/>
      <c r="M15" s="204"/>
      <c r="N15" s="206" t="s">
        <v>118</v>
      </c>
    </row>
    <row r="16" spans="1:14" s="209" customFormat="1" ht="24.75">
      <c r="A16" s="200" t="s">
        <v>49</v>
      </c>
      <c r="B16" s="67" t="s">
        <v>123</v>
      </c>
      <c r="C16" s="56"/>
      <c r="D16" s="57" t="s">
        <v>53</v>
      </c>
      <c r="E16" s="207"/>
      <c r="F16" s="74">
        <v>12</v>
      </c>
      <c r="G16" s="66">
        <v>40</v>
      </c>
      <c r="H16" s="145">
        <v>40</v>
      </c>
      <c r="I16" s="56"/>
      <c r="J16" s="146"/>
      <c r="K16" s="56"/>
      <c r="L16" s="56"/>
      <c r="M16" s="66"/>
      <c r="N16" s="208"/>
    </row>
    <row r="17" spans="1:14" s="209" customFormat="1" ht="12.75" customHeight="1">
      <c r="A17" s="358"/>
      <c r="B17" s="210" t="s">
        <v>138</v>
      </c>
      <c r="C17" s="211"/>
      <c r="D17" s="156"/>
      <c r="E17" s="212"/>
      <c r="F17" s="141"/>
      <c r="G17" s="66"/>
      <c r="H17" s="145"/>
      <c r="I17" s="56"/>
      <c r="J17" s="146"/>
      <c r="K17" s="56"/>
      <c r="L17" s="56"/>
      <c r="M17" s="66"/>
      <c r="N17" s="147" t="s">
        <v>118</v>
      </c>
    </row>
    <row r="18" spans="1:14" s="209" customFormat="1" ht="12.75" customHeight="1">
      <c r="A18" s="359"/>
      <c r="B18" s="210" t="s">
        <v>139</v>
      </c>
      <c r="C18" s="211"/>
      <c r="D18" s="156"/>
      <c r="E18" s="212"/>
      <c r="F18" s="141"/>
      <c r="G18" s="66"/>
      <c r="H18" s="145"/>
      <c r="I18" s="56"/>
      <c r="J18" s="146"/>
      <c r="K18" s="56"/>
      <c r="L18" s="56"/>
      <c r="M18" s="66"/>
      <c r="N18" s="147" t="s">
        <v>118</v>
      </c>
    </row>
    <row r="19" spans="1:14" s="140" customFormat="1" ht="12.75" customHeight="1">
      <c r="A19" s="359"/>
      <c r="B19" s="210" t="s">
        <v>140</v>
      </c>
      <c r="C19" s="211"/>
      <c r="D19" s="156"/>
      <c r="E19" s="212"/>
      <c r="F19" s="141"/>
      <c r="G19" s="66"/>
      <c r="H19" s="145"/>
      <c r="I19" s="56"/>
      <c r="J19" s="146"/>
      <c r="K19" s="56"/>
      <c r="L19" s="56"/>
      <c r="M19" s="66"/>
      <c r="N19" s="147" t="s">
        <v>118</v>
      </c>
    </row>
    <row r="20" spans="1:14" s="140" customFormat="1" ht="12.75" customHeight="1">
      <c r="A20" s="359"/>
      <c r="B20" s="210" t="s">
        <v>141</v>
      </c>
      <c r="C20" s="211"/>
      <c r="D20" s="156"/>
      <c r="E20" s="212"/>
      <c r="F20" s="141"/>
      <c r="G20" s="66"/>
      <c r="H20" s="145"/>
      <c r="I20" s="56"/>
      <c r="J20" s="146"/>
      <c r="K20" s="56"/>
      <c r="L20" s="56"/>
      <c r="M20" s="66"/>
      <c r="N20" s="147" t="s">
        <v>62</v>
      </c>
    </row>
    <row r="21" spans="1:14" s="140" customFormat="1" ht="12.75" customHeight="1">
      <c r="A21" s="359"/>
      <c r="B21" s="210" t="s">
        <v>142</v>
      </c>
      <c r="C21" s="211"/>
      <c r="D21" s="156"/>
      <c r="E21" s="212"/>
      <c r="F21" s="141"/>
      <c r="G21" s="66"/>
      <c r="H21" s="145"/>
      <c r="I21" s="56"/>
      <c r="J21" s="146"/>
      <c r="K21" s="56"/>
      <c r="L21" s="56"/>
      <c r="M21" s="66"/>
      <c r="N21" s="147" t="s">
        <v>118</v>
      </c>
    </row>
    <row r="22" spans="1:14" s="140" customFormat="1" ht="24.75">
      <c r="A22" s="213" t="s">
        <v>51</v>
      </c>
      <c r="B22" s="67" t="s">
        <v>123</v>
      </c>
      <c r="C22" s="211"/>
      <c r="D22" s="156" t="s">
        <v>37</v>
      </c>
      <c r="E22" s="214"/>
      <c r="F22" s="141">
        <v>12</v>
      </c>
      <c r="G22" s="66">
        <v>40</v>
      </c>
      <c r="H22" s="145"/>
      <c r="I22" s="56"/>
      <c r="J22" s="146"/>
      <c r="K22" s="56">
        <v>40</v>
      </c>
      <c r="L22" s="56"/>
      <c r="M22" s="66"/>
      <c r="N22" s="208"/>
    </row>
    <row r="23" spans="1:14" s="140" customFormat="1" ht="12.75" customHeight="1">
      <c r="A23" s="358"/>
      <c r="B23" s="210" t="s">
        <v>143</v>
      </c>
      <c r="C23" s="211"/>
      <c r="D23" s="156"/>
      <c r="E23" s="212"/>
      <c r="F23" s="141"/>
      <c r="G23" s="66"/>
      <c r="H23" s="145"/>
      <c r="I23" s="56"/>
      <c r="J23" s="146"/>
      <c r="K23" s="56"/>
      <c r="L23" s="56"/>
      <c r="M23" s="66"/>
      <c r="N23" s="147" t="s">
        <v>118</v>
      </c>
    </row>
    <row r="24" spans="1:14" s="140" customFormat="1" ht="12.75" customHeight="1">
      <c r="A24" s="359"/>
      <c r="B24" s="210" t="s">
        <v>144</v>
      </c>
      <c r="C24" s="211"/>
      <c r="D24" s="156"/>
      <c r="E24" s="212"/>
      <c r="F24" s="141"/>
      <c r="G24" s="66"/>
      <c r="H24" s="145"/>
      <c r="I24" s="56"/>
      <c r="J24" s="146"/>
      <c r="K24" s="56"/>
      <c r="L24" s="56"/>
      <c r="M24" s="66"/>
      <c r="N24" s="163" t="s">
        <v>130</v>
      </c>
    </row>
    <row r="25" spans="1:14" s="140" customFormat="1" ht="12.75" customHeight="1">
      <c r="A25" s="359"/>
      <c r="B25" s="210" t="s">
        <v>145</v>
      </c>
      <c r="C25" s="211"/>
      <c r="D25" s="156"/>
      <c r="E25" s="212"/>
      <c r="F25" s="141"/>
      <c r="G25" s="66"/>
      <c r="H25" s="145"/>
      <c r="I25" s="56"/>
      <c r="J25" s="146"/>
      <c r="K25" s="56"/>
      <c r="L25" s="56"/>
      <c r="M25" s="66"/>
      <c r="N25" s="163" t="s">
        <v>130</v>
      </c>
    </row>
    <row r="26" spans="1:14" s="140" customFormat="1" ht="12.75" customHeight="1">
      <c r="A26" s="359"/>
      <c r="B26" s="210" t="s">
        <v>146</v>
      </c>
      <c r="C26" s="211"/>
      <c r="D26" s="156"/>
      <c r="E26" s="212"/>
      <c r="F26" s="141"/>
      <c r="G26" s="66"/>
      <c r="H26" s="145"/>
      <c r="I26" s="56"/>
      <c r="J26" s="146"/>
      <c r="K26" s="56"/>
      <c r="L26" s="56"/>
      <c r="M26" s="66"/>
      <c r="N26" s="163" t="s">
        <v>130</v>
      </c>
    </row>
    <row r="27" spans="1:14" s="140" customFormat="1" ht="12.75" customHeight="1">
      <c r="A27" s="360"/>
      <c r="B27" s="210" t="s">
        <v>147</v>
      </c>
      <c r="C27" s="211"/>
      <c r="D27" s="156"/>
      <c r="E27" s="212"/>
      <c r="F27" s="141"/>
      <c r="G27" s="66"/>
      <c r="H27" s="145"/>
      <c r="I27" s="56"/>
      <c r="J27" s="146"/>
      <c r="K27" s="56"/>
      <c r="L27" s="56"/>
      <c r="M27" s="66"/>
      <c r="N27" s="163" t="s">
        <v>130</v>
      </c>
    </row>
    <row r="28" spans="1:14" s="140" customFormat="1" ht="15.75" customHeight="1" thickBot="1">
      <c r="A28" s="215" t="s">
        <v>60</v>
      </c>
      <c r="B28" s="216" t="s">
        <v>68</v>
      </c>
      <c r="C28" s="217"/>
      <c r="D28" s="218"/>
      <c r="E28" s="215" t="s">
        <v>69</v>
      </c>
      <c r="F28" s="219">
        <v>8</v>
      </c>
      <c r="G28" s="170">
        <v>24</v>
      </c>
      <c r="H28" s="171"/>
      <c r="I28" s="172"/>
      <c r="J28" s="173">
        <v>12</v>
      </c>
      <c r="K28" s="172"/>
      <c r="L28" s="172"/>
      <c r="M28" s="170">
        <v>12</v>
      </c>
      <c r="N28" s="220" t="s">
        <v>70</v>
      </c>
    </row>
    <row r="29" spans="1:14" s="140" customFormat="1" ht="15" customHeight="1" thickBot="1">
      <c r="A29" s="361" t="s">
        <v>71</v>
      </c>
      <c r="B29" s="351"/>
      <c r="C29" s="175">
        <v>4</v>
      </c>
      <c r="D29" s="176"/>
      <c r="E29" s="177"/>
      <c r="F29" s="178">
        <f aca="true" t="shared" si="0" ref="F29:M29">SUM(F10:F28)</f>
        <v>67</v>
      </c>
      <c r="G29" s="88">
        <f t="shared" si="0"/>
        <v>285</v>
      </c>
      <c r="H29" s="85">
        <f t="shared" si="0"/>
        <v>120</v>
      </c>
      <c r="I29" s="86">
        <f t="shared" si="0"/>
        <v>46</v>
      </c>
      <c r="J29" s="87">
        <f t="shared" si="0"/>
        <v>37</v>
      </c>
      <c r="K29" s="90">
        <f t="shared" si="0"/>
        <v>56</v>
      </c>
      <c r="L29" s="86">
        <f t="shared" si="0"/>
        <v>14</v>
      </c>
      <c r="M29" s="91">
        <f t="shared" si="0"/>
        <v>12</v>
      </c>
      <c r="N29" s="179"/>
    </row>
    <row r="30" spans="1:14" s="140" customFormat="1" ht="1.5" customHeight="1">
      <c r="A30" s="221"/>
      <c r="B30" s="94"/>
      <c r="C30" s="221"/>
      <c r="D30" s="221"/>
      <c r="E30" s="221"/>
      <c r="F30" s="221"/>
      <c r="G30" s="93"/>
      <c r="H30" s="93"/>
      <c r="I30" s="93"/>
      <c r="J30" s="93"/>
      <c r="K30" s="93"/>
      <c r="L30" s="93"/>
      <c r="M30" s="93"/>
      <c r="N30" s="222"/>
    </row>
    <row r="31" spans="1:16" s="226" customFormat="1" ht="10.5" customHeight="1">
      <c r="A31" s="223"/>
      <c r="B31" s="229" t="s">
        <v>148</v>
      </c>
      <c r="C31" s="102">
        <v>387</v>
      </c>
      <c r="D31" s="102"/>
      <c r="E31" s="102"/>
      <c r="F31" s="103"/>
      <c r="G31" s="103" t="s">
        <v>73</v>
      </c>
      <c r="H31" s="103"/>
      <c r="I31" s="103"/>
      <c r="J31" s="103"/>
      <c r="K31" s="103"/>
      <c r="L31" s="103"/>
      <c r="M31" s="103">
        <v>55</v>
      </c>
      <c r="N31" s="224"/>
      <c r="O31" s="225"/>
      <c r="P31" s="225"/>
    </row>
    <row r="32" spans="1:16" s="185" customFormat="1" ht="10.5" customHeight="1">
      <c r="A32" s="102"/>
      <c r="B32" s="101" t="s">
        <v>74</v>
      </c>
      <c r="C32" s="102">
        <v>408</v>
      </c>
      <c r="D32" s="102"/>
      <c r="E32" s="102"/>
      <c r="F32" s="103"/>
      <c r="G32" s="103" t="s">
        <v>75</v>
      </c>
      <c r="H32" s="103"/>
      <c r="I32" s="103"/>
      <c r="J32" s="103"/>
      <c r="K32" s="103"/>
      <c r="L32" s="103"/>
      <c r="M32" s="103">
        <v>60</v>
      </c>
      <c r="N32" s="103"/>
      <c r="O32" s="227"/>
      <c r="P32" s="227"/>
    </row>
    <row r="33" spans="1:16" s="185" customFormat="1" ht="10.5" customHeight="1">
      <c r="A33" s="102"/>
      <c r="B33" s="101" t="s">
        <v>76</v>
      </c>
      <c r="C33" s="102">
        <f>G29</f>
        <v>285</v>
      </c>
      <c r="D33" s="102"/>
      <c r="E33" s="102"/>
      <c r="F33" s="103"/>
      <c r="G33" s="103" t="s">
        <v>77</v>
      </c>
      <c r="H33" s="103"/>
      <c r="I33" s="103"/>
      <c r="J33" s="103"/>
      <c r="K33" s="103"/>
      <c r="L33" s="103"/>
      <c r="M33" s="103">
        <f>F29</f>
        <v>67</v>
      </c>
      <c r="N33" s="103"/>
      <c r="O33" s="227"/>
      <c r="P33" s="227"/>
    </row>
    <row r="34" spans="1:16" s="185" customFormat="1" ht="10.5" customHeight="1">
      <c r="A34" s="102"/>
      <c r="B34" s="101" t="s">
        <v>78</v>
      </c>
      <c r="C34" s="102">
        <f>SUM(C31:C33)</f>
        <v>1080</v>
      </c>
      <c r="D34" s="102"/>
      <c r="E34" s="102"/>
      <c r="F34" s="103"/>
      <c r="G34" s="103"/>
      <c r="H34" s="103"/>
      <c r="I34" s="103"/>
      <c r="J34" s="103"/>
      <c r="K34" s="103"/>
      <c r="L34" s="103" t="s">
        <v>78</v>
      </c>
      <c r="M34" s="103">
        <f>SUM(M31:M33)</f>
        <v>182</v>
      </c>
      <c r="N34" s="103"/>
      <c r="O34" s="227"/>
      <c r="P34" s="227"/>
    </row>
    <row r="35" spans="1:16" s="185" customFormat="1" ht="7.5" customHeight="1">
      <c r="A35" s="102"/>
      <c r="B35" s="105" t="s">
        <v>110</v>
      </c>
      <c r="C35" s="106">
        <f>C34-1080</f>
        <v>0</v>
      </c>
      <c r="D35" s="102"/>
      <c r="E35" s="102" t="s">
        <v>80</v>
      </c>
      <c r="F35" s="103"/>
      <c r="G35" s="103"/>
      <c r="H35" s="103"/>
      <c r="I35" s="103"/>
      <c r="J35" s="103"/>
      <c r="K35" s="103"/>
      <c r="L35" s="103"/>
      <c r="M35" s="103"/>
      <c r="N35" s="103" t="s">
        <v>149</v>
      </c>
      <c r="O35" s="227"/>
      <c r="P35" s="227"/>
    </row>
    <row r="36" spans="2:16" ht="13.5">
      <c r="B36" s="107"/>
      <c r="C36" s="108"/>
      <c r="D36" s="108"/>
      <c r="E36" s="108"/>
      <c r="F36" s="107"/>
      <c r="G36" s="107"/>
      <c r="H36" s="107"/>
      <c r="I36" s="107"/>
      <c r="J36" s="107"/>
      <c r="K36" s="107"/>
      <c r="L36" s="107"/>
      <c r="M36" s="107"/>
      <c r="N36" s="109"/>
      <c r="O36" s="96"/>
      <c r="P36" s="96"/>
    </row>
    <row r="37" spans="2:14" ht="13.5">
      <c r="B37" s="107"/>
      <c r="C37" s="108"/>
      <c r="D37" s="108"/>
      <c r="E37" s="108"/>
      <c r="F37" s="107"/>
      <c r="G37" s="107"/>
      <c r="H37" s="107"/>
      <c r="I37" s="107"/>
      <c r="J37" s="107"/>
      <c r="K37" s="107"/>
      <c r="L37" s="107"/>
      <c r="M37" s="107"/>
      <c r="N37" s="109"/>
    </row>
    <row r="38" spans="2:14" ht="13.5">
      <c r="B38" s="107"/>
      <c r="C38" s="108"/>
      <c r="D38" s="108"/>
      <c r="E38" s="108"/>
      <c r="F38" s="107"/>
      <c r="G38" s="107"/>
      <c r="H38" s="107"/>
      <c r="I38" s="107"/>
      <c r="J38" s="107"/>
      <c r="K38" s="107"/>
      <c r="L38" s="107"/>
      <c r="M38" s="107"/>
      <c r="N38" s="109"/>
    </row>
  </sheetData>
  <sheetProtection/>
  <mergeCells count="11">
    <mergeCell ref="A17:A21"/>
    <mergeCell ref="A23:A27"/>
    <mergeCell ref="A29:B29"/>
    <mergeCell ref="A7:A9"/>
    <mergeCell ref="B7:B9"/>
    <mergeCell ref="C7:E7"/>
    <mergeCell ref="G7:M7"/>
    <mergeCell ref="N7:N9"/>
    <mergeCell ref="F8:F9"/>
    <mergeCell ref="H8:J8"/>
    <mergeCell ref="K8:M8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140" zoomScaleNormal="140" zoomScalePageLayoutView="90" workbookViewId="0" topLeftCell="A5">
      <selection activeCell="C31" sqref="C31"/>
    </sheetView>
  </sheetViews>
  <sheetFormatPr defaultColWidth="9.140625" defaultRowHeight="15"/>
  <cols>
    <col min="1" max="1" width="3.7109375" style="116" customWidth="1"/>
    <col min="2" max="2" width="54.7109375" style="116" customWidth="1"/>
    <col min="3" max="3" width="5.8515625" style="115" bestFit="1" customWidth="1"/>
    <col min="4" max="4" width="4.8515625" style="115" bestFit="1" customWidth="1"/>
    <col min="5" max="5" width="5.8515625" style="115" customWidth="1"/>
    <col min="6" max="6" width="6.28125" style="116" customWidth="1"/>
    <col min="7" max="7" width="7.00390625" style="4" customWidth="1"/>
    <col min="8" max="13" width="4.7109375" style="4" customWidth="1"/>
    <col min="14" max="14" width="18.28125" style="187" customWidth="1"/>
    <col min="15" max="15" width="0.5625" style="116" customWidth="1"/>
    <col min="16" max="16384" width="9.140625" style="116" customWidth="1"/>
  </cols>
  <sheetData>
    <row r="1" spans="1:14" ht="15" customHeight="1">
      <c r="A1" s="112"/>
      <c r="B1" s="112" t="s">
        <v>0</v>
      </c>
      <c r="C1" s="113"/>
      <c r="D1" s="114"/>
      <c r="F1" s="112"/>
      <c r="G1" s="2"/>
      <c r="H1" s="112" t="s">
        <v>1</v>
      </c>
      <c r="I1" s="2"/>
      <c r="J1" s="2"/>
      <c r="K1" s="2"/>
      <c r="L1" s="2"/>
      <c r="M1" s="2"/>
      <c r="N1" s="112"/>
    </row>
    <row r="2" spans="1:14" ht="15" customHeight="1">
      <c r="A2" s="112"/>
      <c r="B2" s="112" t="s">
        <v>2</v>
      </c>
      <c r="C2" s="114"/>
      <c r="D2" s="114"/>
      <c r="F2" s="112"/>
      <c r="H2" s="112" t="s">
        <v>3</v>
      </c>
      <c r="I2" s="2"/>
      <c r="J2" s="2"/>
      <c r="K2" s="2"/>
      <c r="L2" s="2"/>
      <c r="M2" s="5">
        <f>SUM(H27+K27)</f>
        <v>141</v>
      </c>
      <c r="N2" s="112"/>
    </row>
    <row r="3" spans="1:14" ht="15" customHeight="1">
      <c r="A3" s="112"/>
      <c r="B3" s="118" t="s">
        <v>82</v>
      </c>
      <c r="C3" s="114"/>
      <c r="D3" s="114"/>
      <c r="F3" s="112"/>
      <c r="H3" s="112" t="s">
        <v>5</v>
      </c>
      <c r="I3" s="2"/>
      <c r="J3" s="2"/>
      <c r="K3" s="2"/>
      <c r="L3" s="2"/>
      <c r="M3" s="5">
        <f>SUM(I27+L27)</f>
        <v>45</v>
      </c>
      <c r="N3" s="112"/>
    </row>
    <row r="4" spans="1:14" ht="15" customHeight="1">
      <c r="A4" s="112"/>
      <c r="B4" s="118" t="s">
        <v>83</v>
      </c>
      <c r="C4" s="114"/>
      <c r="D4" s="114"/>
      <c r="F4" s="112"/>
      <c r="H4" s="112" t="s">
        <v>7</v>
      </c>
      <c r="I4" s="2"/>
      <c r="J4" s="2"/>
      <c r="K4" s="2"/>
      <c r="L4" s="2"/>
      <c r="M4" s="5">
        <f>SUM(J27+M27)</f>
        <v>24</v>
      </c>
      <c r="N4" s="112"/>
    </row>
    <row r="5" spans="1:14" ht="15" customHeight="1">
      <c r="A5" s="112"/>
      <c r="B5" s="118" t="s">
        <v>150</v>
      </c>
      <c r="C5" s="114"/>
      <c r="D5" s="114"/>
      <c r="F5" s="112"/>
      <c r="H5" s="112" t="s">
        <v>9</v>
      </c>
      <c r="I5" s="2"/>
      <c r="J5" s="2"/>
      <c r="K5" s="2"/>
      <c r="L5" s="2"/>
      <c r="M5" s="5">
        <f>SUM(M2:M4)</f>
        <v>210</v>
      </c>
      <c r="N5" s="112"/>
    </row>
    <row r="6" spans="1:14" ht="15" customHeight="1" thickBot="1">
      <c r="A6" s="112"/>
      <c r="B6" s="118" t="s">
        <v>151</v>
      </c>
      <c r="C6" s="114"/>
      <c r="D6" s="114"/>
      <c r="E6" s="114"/>
      <c r="F6" s="112"/>
      <c r="G6" s="2"/>
      <c r="H6" s="2"/>
      <c r="I6" s="2"/>
      <c r="J6" s="2"/>
      <c r="K6" s="2"/>
      <c r="L6" s="2"/>
      <c r="M6" s="2"/>
      <c r="N6" s="112"/>
    </row>
    <row r="7" spans="1:14" s="120" customFormat="1" ht="23.25" customHeight="1" thickBot="1">
      <c r="A7" s="352" t="s">
        <v>11</v>
      </c>
      <c r="B7" s="355" t="s">
        <v>12</v>
      </c>
      <c r="C7" s="340" t="s">
        <v>13</v>
      </c>
      <c r="D7" s="341"/>
      <c r="E7" s="342"/>
      <c r="F7" s="119" t="s">
        <v>14</v>
      </c>
      <c r="G7" s="317" t="s">
        <v>15</v>
      </c>
      <c r="H7" s="317"/>
      <c r="I7" s="317"/>
      <c r="J7" s="317"/>
      <c r="K7" s="317"/>
      <c r="L7" s="317"/>
      <c r="M7" s="317"/>
      <c r="N7" s="344" t="s">
        <v>16</v>
      </c>
    </row>
    <row r="8" spans="1:14" s="120" customFormat="1" ht="12.75" customHeight="1">
      <c r="A8" s="353"/>
      <c r="B8" s="356"/>
      <c r="C8" s="121" t="s">
        <v>17</v>
      </c>
      <c r="D8" s="122" t="s">
        <v>18</v>
      </c>
      <c r="E8" s="123" t="s">
        <v>19</v>
      </c>
      <c r="F8" s="352" t="s">
        <v>9</v>
      </c>
      <c r="G8" s="124" t="s">
        <v>9</v>
      </c>
      <c r="H8" s="322" t="s">
        <v>20</v>
      </c>
      <c r="I8" s="324"/>
      <c r="J8" s="325"/>
      <c r="K8" s="322" t="s">
        <v>21</v>
      </c>
      <c r="L8" s="324"/>
      <c r="M8" s="324"/>
      <c r="N8" s="345"/>
    </row>
    <row r="9" spans="1:14" s="120" customFormat="1" ht="12.75" customHeight="1" thickBot="1">
      <c r="A9" s="354"/>
      <c r="B9" s="357"/>
      <c r="C9" s="125"/>
      <c r="D9" s="126" t="s">
        <v>22</v>
      </c>
      <c r="E9" s="127" t="s">
        <v>23</v>
      </c>
      <c r="F9" s="354"/>
      <c r="G9" s="128" t="s">
        <v>24</v>
      </c>
      <c r="H9" s="15" t="s">
        <v>25</v>
      </c>
      <c r="I9" s="16" t="s">
        <v>26</v>
      </c>
      <c r="J9" s="17" t="s">
        <v>27</v>
      </c>
      <c r="K9" s="15" t="s">
        <v>25</v>
      </c>
      <c r="L9" s="16" t="s">
        <v>26</v>
      </c>
      <c r="M9" s="129" t="s">
        <v>27</v>
      </c>
      <c r="N9" s="346"/>
    </row>
    <row r="10" spans="1:14" s="140" customFormat="1" ht="15.75" customHeight="1">
      <c r="A10" s="130" t="s">
        <v>28</v>
      </c>
      <c r="B10" s="230" t="s">
        <v>152</v>
      </c>
      <c r="C10" s="132">
        <v>5</v>
      </c>
      <c r="D10" s="133" t="s">
        <v>48</v>
      </c>
      <c r="E10" s="134"/>
      <c r="F10" s="197">
        <v>9</v>
      </c>
      <c r="G10" s="231">
        <v>45</v>
      </c>
      <c r="H10" s="152">
        <v>30</v>
      </c>
      <c r="I10" s="152">
        <v>15</v>
      </c>
      <c r="J10" s="150"/>
      <c r="K10" s="136"/>
      <c r="L10" s="137"/>
      <c r="M10" s="138"/>
      <c r="N10" s="232" t="s">
        <v>153</v>
      </c>
    </row>
    <row r="11" spans="1:14" s="140" customFormat="1" ht="15.75" customHeight="1">
      <c r="A11" s="141" t="s">
        <v>32</v>
      </c>
      <c r="B11" s="233" t="s">
        <v>154</v>
      </c>
      <c r="C11" s="234">
        <v>5</v>
      </c>
      <c r="D11" s="195" t="s">
        <v>48</v>
      </c>
      <c r="E11" s="144"/>
      <c r="F11" s="235">
        <v>9</v>
      </c>
      <c r="G11" s="74">
        <v>45</v>
      </c>
      <c r="H11" s="56">
        <v>15</v>
      </c>
      <c r="I11" s="56">
        <v>30</v>
      </c>
      <c r="J11" s="66"/>
      <c r="K11" s="145"/>
      <c r="L11" s="56"/>
      <c r="M11" s="153"/>
      <c r="N11" s="236" t="s">
        <v>153</v>
      </c>
    </row>
    <row r="12" spans="1:14" s="140" customFormat="1" ht="15.75" customHeight="1">
      <c r="A12" s="141" t="s">
        <v>35</v>
      </c>
      <c r="B12" s="237" t="s">
        <v>155</v>
      </c>
      <c r="C12" s="234"/>
      <c r="D12" s="195" t="s">
        <v>37</v>
      </c>
      <c r="E12" s="144"/>
      <c r="F12" s="235">
        <v>3</v>
      </c>
      <c r="G12" s="74">
        <v>12</v>
      </c>
      <c r="H12" s="56"/>
      <c r="I12" s="56"/>
      <c r="J12" s="66"/>
      <c r="K12" s="145">
        <v>12</v>
      </c>
      <c r="L12" s="56"/>
      <c r="M12" s="153"/>
      <c r="N12" s="147" t="s">
        <v>153</v>
      </c>
    </row>
    <row r="13" spans="1:14" s="140" customFormat="1" ht="15.75" customHeight="1">
      <c r="A13" s="141" t="s">
        <v>39</v>
      </c>
      <c r="B13" s="237" t="s">
        <v>156</v>
      </c>
      <c r="C13" s="234">
        <v>5</v>
      </c>
      <c r="D13" s="195"/>
      <c r="E13" s="144"/>
      <c r="F13" s="235">
        <v>4</v>
      </c>
      <c r="G13" s="74">
        <v>12</v>
      </c>
      <c r="H13" s="56">
        <v>12</v>
      </c>
      <c r="I13" s="56"/>
      <c r="J13" s="66"/>
      <c r="K13" s="145"/>
      <c r="L13" s="56"/>
      <c r="M13" s="153"/>
      <c r="N13" s="147" t="s">
        <v>157</v>
      </c>
    </row>
    <row r="14" spans="1:14" s="140" customFormat="1" ht="24">
      <c r="A14" s="169" t="s">
        <v>43</v>
      </c>
      <c r="B14" s="238" t="s">
        <v>158</v>
      </c>
      <c r="C14" s="145"/>
      <c r="D14" s="57" t="s">
        <v>53</v>
      </c>
      <c r="E14" s="239"/>
      <c r="F14" s="74">
        <v>12</v>
      </c>
      <c r="G14" s="66">
        <v>36</v>
      </c>
      <c r="H14" s="145">
        <v>36</v>
      </c>
      <c r="I14" s="56"/>
      <c r="J14" s="146"/>
      <c r="K14" s="56"/>
      <c r="L14" s="56"/>
      <c r="M14" s="66"/>
      <c r="N14" s="208"/>
    </row>
    <row r="15" spans="1:14" s="140" customFormat="1" ht="12.75" customHeight="1">
      <c r="A15" s="347"/>
      <c r="B15" s="240" t="s">
        <v>159</v>
      </c>
      <c r="C15" s="155"/>
      <c r="D15" s="156"/>
      <c r="E15" s="157"/>
      <c r="F15" s="235"/>
      <c r="G15" s="74"/>
      <c r="H15" s="56"/>
      <c r="I15" s="56"/>
      <c r="J15" s="66"/>
      <c r="K15" s="145"/>
      <c r="L15" s="56"/>
      <c r="M15" s="146"/>
      <c r="N15" s="147" t="s">
        <v>160</v>
      </c>
    </row>
    <row r="16" spans="1:16" s="140" customFormat="1" ht="12.75" customHeight="1">
      <c r="A16" s="348"/>
      <c r="B16" s="240" t="s">
        <v>161</v>
      </c>
      <c r="C16" s="155"/>
      <c r="D16" s="156"/>
      <c r="E16" s="157"/>
      <c r="F16" s="235"/>
      <c r="G16" s="74"/>
      <c r="H16" s="56"/>
      <c r="I16" s="56"/>
      <c r="J16" s="66"/>
      <c r="K16" s="145"/>
      <c r="L16" s="56"/>
      <c r="M16" s="146"/>
      <c r="N16" s="147" t="s">
        <v>153</v>
      </c>
      <c r="P16" s="158"/>
    </row>
    <row r="17" spans="1:14" s="140" customFormat="1" ht="12.75" customHeight="1">
      <c r="A17" s="348"/>
      <c r="B17" s="240" t="s">
        <v>162</v>
      </c>
      <c r="C17" s="155"/>
      <c r="D17" s="156"/>
      <c r="E17" s="157"/>
      <c r="F17" s="235"/>
      <c r="G17" s="74"/>
      <c r="H17" s="56"/>
      <c r="I17" s="56"/>
      <c r="J17" s="66"/>
      <c r="K17" s="145"/>
      <c r="L17" s="56"/>
      <c r="M17" s="146"/>
      <c r="N17" s="147" t="s">
        <v>153</v>
      </c>
    </row>
    <row r="18" spans="1:14" s="140" customFormat="1" ht="12.75" customHeight="1">
      <c r="A18" s="348"/>
      <c r="B18" s="240" t="s">
        <v>163</v>
      </c>
      <c r="C18" s="155"/>
      <c r="D18" s="156"/>
      <c r="E18" s="157"/>
      <c r="F18" s="235"/>
      <c r="G18" s="74"/>
      <c r="H18" s="56"/>
      <c r="I18" s="56"/>
      <c r="J18" s="66"/>
      <c r="K18" s="145"/>
      <c r="L18" s="56"/>
      <c r="M18" s="146"/>
      <c r="N18" s="147" t="s">
        <v>153</v>
      </c>
    </row>
    <row r="19" spans="1:14" s="140" customFormat="1" ht="12.75" customHeight="1">
      <c r="A19" s="349"/>
      <c r="B19" s="240" t="s">
        <v>164</v>
      </c>
      <c r="C19" s="155"/>
      <c r="D19" s="156"/>
      <c r="E19" s="157"/>
      <c r="F19" s="235"/>
      <c r="G19" s="74"/>
      <c r="H19" s="56"/>
      <c r="I19" s="56"/>
      <c r="J19" s="66"/>
      <c r="K19" s="145"/>
      <c r="L19" s="56"/>
      <c r="M19" s="146"/>
      <c r="N19" s="147" t="s">
        <v>160</v>
      </c>
    </row>
    <row r="20" spans="1:14" s="140" customFormat="1" ht="24">
      <c r="A20" s="141" t="s">
        <v>46</v>
      </c>
      <c r="B20" s="238" t="s">
        <v>165</v>
      </c>
      <c r="C20" s="155"/>
      <c r="D20" s="156" t="s">
        <v>37</v>
      </c>
      <c r="E20" s="160"/>
      <c r="F20" s="235">
        <v>12</v>
      </c>
      <c r="G20" s="74">
        <v>36</v>
      </c>
      <c r="H20" s="56"/>
      <c r="I20" s="56"/>
      <c r="J20" s="66"/>
      <c r="K20" s="145">
        <v>36</v>
      </c>
      <c r="L20" s="56"/>
      <c r="M20" s="146"/>
      <c r="N20" s="208"/>
    </row>
    <row r="21" spans="1:14" s="140" customFormat="1" ht="12.75" customHeight="1">
      <c r="A21" s="347"/>
      <c r="B21" s="241" t="s">
        <v>166</v>
      </c>
      <c r="C21" s="155"/>
      <c r="D21" s="156"/>
      <c r="E21" s="157"/>
      <c r="F21" s="235"/>
      <c r="G21" s="74"/>
      <c r="H21" s="56"/>
      <c r="I21" s="56"/>
      <c r="J21" s="66"/>
      <c r="K21" s="145"/>
      <c r="L21" s="56"/>
      <c r="M21" s="146"/>
      <c r="N21" s="147" t="s">
        <v>153</v>
      </c>
    </row>
    <row r="22" spans="1:14" s="140" customFormat="1" ht="12.75" customHeight="1">
      <c r="A22" s="348"/>
      <c r="B22" s="240" t="s">
        <v>167</v>
      </c>
      <c r="C22" s="155"/>
      <c r="D22" s="156"/>
      <c r="E22" s="157"/>
      <c r="F22" s="235"/>
      <c r="G22" s="74"/>
      <c r="H22" s="56"/>
      <c r="I22" s="56"/>
      <c r="J22" s="66"/>
      <c r="K22" s="145"/>
      <c r="L22" s="56"/>
      <c r="M22" s="146"/>
      <c r="N22" s="163" t="s">
        <v>153</v>
      </c>
    </row>
    <row r="23" spans="1:14" s="140" customFormat="1" ht="12.75" customHeight="1">
      <c r="A23" s="348"/>
      <c r="B23" s="240" t="s">
        <v>168</v>
      </c>
      <c r="C23" s="155"/>
      <c r="D23" s="156"/>
      <c r="E23" s="157"/>
      <c r="F23" s="235"/>
      <c r="G23" s="74"/>
      <c r="H23" s="56"/>
      <c r="I23" s="56"/>
      <c r="J23" s="66"/>
      <c r="K23" s="145"/>
      <c r="L23" s="56"/>
      <c r="M23" s="146"/>
      <c r="N23" s="147" t="s">
        <v>153</v>
      </c>
    </row>
    <row r="24" spans="1:14" s="140" customFormat="1" ht="12.75" customHeight="1">
      <c r="A24" s="348"/>
      <c r="B24" s="240" t="s">
        <v>169</v>
      </c>
      <c r="C24" s="155"/>
      <c r="D24" s="156"/>
      <c r="E24" s="157"/>
      <c r="F24" s="235"/>
      <c r="G24" s="74"/>
      <c r="H24" s="56"/>
      <c r="I24" s="56"/>
      <c r="J24" s="66"/>
      <c r="K24" s="145"/>
      <c r="L24" s="56"/>
      <c r="M24" s="146"/>
      <c r="N24" s="242" t="s">
        <v>153</v>
      </c>
    </row>
    <row r="25" spans="1:14" s="140" customFormat="1" ht="12.75" customHeight="1">
      <c r="A25" s="349"/>
      <c r="B25" s="240" t="s">
        <v>170</v>
      </c>
      <c r="C25" s="155"/>
      <c r="D25" s="156"/>
      <c r="E25" s="157"/>
      <c r="F25" s="235"/>
      <c r="G25" s="74"/>
      <c r="H25" s="56"/>
      <c r="I25" s="56"/>
      <c r="J25" s="66"/>
      <c r="K25" s="145"/>
      <c r="L25" s="56"/>
      <c r="M25" s="146"/>
      <c r="N25" s="147" t="s">
        <v>153</v>
      </c>
    </row>
    <row r="26" spans="1:14" s="140" customFormat="1" ht="15.75" customHeight="1" thickBot="1">
      <c r="A26" s="169" t="s">
        <v>49</v>
      </c>
      <c r="B26" s="243" t="s">
        <v>68</v>
      </c>
      <c r="C26" s="166"/>
      <c r="D26" s="167"/>
      <c r="E26" s="168" t="s">
        <v>69</v>
      </c>
      <c r="F26" s="244">
        <v>8</v>
      </c>
      <c r="G26" s="245">
        <v>24</v>
      </c>
      <c r="H26" s="172"/>
      <c r="I26" s="172"/>
      <c r="J26" s="170">
        <v>12</v>
      </c>
      <c r="K26" s="171"/>
      <c r="L26" s="172"/>
      <c r="M26" s="173">
        <v>12</v>
      </c>
      <c r="N26" s="246" t="s">
        <v>70</v>
      </c>
    </row>
    <row r="27" spans="1:14" s="140" customFormat="1" ht="15.75" customHeight="1" thickBot="1">
      <c r="A27" s="361" t="s">
        <v>71</v>
      </c>
      <c r="B27" s="351"/>
      <c r="C27" s="247">
        <v>3</v>
      </c>
      <c r="D27" s="176"/>
      <c r="E27" s="248"/>
      <c r="F27" s="249">
        <f>SUM(F10:F26)</f>
        <v>57</v>
      </c>
      <c r="G27" s="89">
        <f>+SUM(G10:G26)</f>
        <v>210</v>
      </c>
      <c r="H27" s="90">
        <f aca="true" t="shared" si="0" ref="H27:M27">SUM(H10:H26)</f>
        <v>93</v>
      </c>
      <c r="I27" s="86">
        <f t="shared" si="0"/>
        <v>45</v>
      </c>
      <c r="J27" s="91">
        <f t="shared" si="0"/>
        <v>12</v>
      </c>
      <c r="K27" s="85">
        <f t="shared" si="0"/>
        <v>48</v>
      </c>
      <c r="L27" s="86">
        <f t="shared" si="0"/>
        <v>0</v>
      </c>
      <c r="M27" s="87">
        <f t="shared" si="0"/>
        <v>12</v>
      </c>
      <c r="N27" s="179"/>
    </row>
    <row r="28" spans="1:14" s="226" customFormat="1" ht="10.5" customHeight="1">
      <c r="A28" s="250"/>
      <c r="B28" s="251" t="s">
        <v>171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3"/>
    </row>
    <row r="29" spans="1:14" s="185" customFormat="1" ht="10.5" customHeight="1">
      <c r="A29" s="103"/>
      <c r="B29" s="101" t="s">
        <v>172</v>
      </c>
      <c r="C29" s="102">
        <v>411</v>
      </c>
      <c r="D29" s="102"/>
      <c r="E29" s="102"/>
      <c r="F29" s="103"/>
      <c r="G29" s="103"/>
      <c r="H29" s="103" t="s">
        <v>173</v>
      </c>
      <c r="I29" s="103"/>
      <c r="J29" s="103"/>
      <c r="K29" s="103"/>
      <c r="L29" s="103"/>
      <c r="M29" s="103">
        <v>65</v>
      </c>
      <c r="N29" s="254"/>
    </row>
    <row r="30" spans="1:14" s="185" customFormat="1" ht="10.5" customHeight="1">
      <c r="A30" s="103"/>
      <c r="B30" s="101" t="s">
        <v>72</v>
      </c>
      <c r="C30" s="102">
        <v>465</v>
      </c>
      <c r="D30" s="102"/>
      <c r="E30" s="102"/>
      <c r="F30" s="103"/>
      <c r="G30" s="103"/>
      <c r="H30" s="103" t="s">
        <v>73</v>
      </c>
      <c r="I30" s="103"/>
      <c r="J30" s="103"/>
      <c r="K30" s="103"/>
      <c r="L30" s="103"/>
      <c r="M30" s="103">
        <v>60</v>
      </c>
      <c r="N30" s="103"/>
    </row>
    <row r="31" spans="1:14" s="185" customFormat="1" ht="10.5" customHeight="1">
      <c r="A31" s="103"/>
      <c r="B31" s="101" t="s">
        <v>74</v>
      </c>
      <c r="C31" s="102">
        <f>G27</f>
        <v>210</v>
      </c>
      <c r="D31" s="102"/>
      <c r="E31" s="102"/>
      <c r="F31" s="103"/>
      <c r="G31" s="103"/>
      <c r="H31" s="103" t="s">
        <v>75</v>
      </c>
      <c r="I31" s="103"/>
      <c r="J31" s="103"/>
      <c r="K31" s="103"/>
      <c r="L31" s="103"/>
      <c r="M31" s="103">
        <f>F27</f>
        <v>57</v>
      </c>
      <c r="N31" s="103"/>
    </row>
    <row r="32" spans="1:14" s="185" customFormat="1" ht="10.5" customHeight="1">
      <c r="A32" s="103"/>
      <c r="B32" s="101" t="s">
        <v>78</v>
      </c>
      <c r="C32" s="102">
        <f>SUM(C29:C31)</f>
        <v>1086</v>
      </c>
      <c r="D32" s="102"/>
      <c r="E32" s="102"/>
      <c r="F32" s="103"/>
      <c r="G32" s="103"/>
      <c r="H32" s="103"/>
      <c r="I32" s="103"/>
      <c r="J32" s="103"/>
      <c r="K32" s="103"/>
      <c r="L32" s="103" t="s">
        <v>78</v>
      </c>
      <c r="M32" s="103">
        <f>SUM(M29:M31)</f>
        <v>182</v>
      </c>
      <c r="N32" s="103"/>
    </row>
    <row r="33" spans="1:14" s="185" customFormat="1" ht="12" customHeight="1">
      <c r="A33" s="103"/>
      <c r="B33" s="101" t="s">
        <v>174</v>
      </c>
      <c r="C33" s="102">
        <f>C32-1080</f>
        <v>6</v>
      </c>
      <c r="D33" s="102"/>
      <c r="E33" s="102"/>
      <c r="F33" s="103"/>
      <c r="G33" s="103"/>
      <c r="H33" s="103"/>
      <c r="I33" s="103"/>
      <c r="J33" s="103"/>
      <c r="K33" s="103"/>
      <c r="L33" s="103"/>
      <c r="M33" s="103"/>
      <c r="N33" s="103" t="s">
        <v>81</v>
      </c>
    </row>
    <row r="34" spans="2:14" ht="13.5">
      <c r="B34" s="107"/>
      <c r="C34" s="108"/>
      <c r="D34" s="108"/>
      <c r="E34" s="255"/>
      <c r="F34" s="256"/>
      <c r="G34" s="107"/>
      <c r="H34" s="107"/>
      <c r="I34" s="107"/>
      <c r="J34" s="107"/>
      <c r="K34" s="107"/>
      <c r="L34" s="107"/>
      <c r="M34" s="107"/>
      <c r="N34" s="109"/>
    </row>
    <row r="37" ht="15">
      <c r="B37" s="257"/>
    </row>
  </sheetData>
  <sheetProtection/>
  <mergeCells count="11">
    <mergeCell ref="A15:A19"/>
    <mergeCell ref="A21:A25"/>
    <mergeCell ref="A27:B27"/>
    <mergeCell ref="A7:A9"/>
    <mergeCell ref="B7:B9"/>
    <mergeCell ref="C7:E7"/>
    <mergeCell ref="G7:M7"/>
    <mergeCell ref="N7:N9"/>
    <mergeCell ref="F8:F9"/>
    <mergeCell ref="H8:J8"/>
    <mergeCell ref="K8:M8"/>
  </mergeCells>
  <printOptions/>
  <pageMargins left="0.5905511811023623" right="0.6299212598425197" top="1.141732283464567" bottom="0.35433070866141736" header="0.31496062992125984" footer="0.3149606299212598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5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3.7109375" style="116" customWidth="1"/>
    <col min="2" max="2" width="54.7109375" style="116" customWidth="1"/>
    <col min="3" max="3" width="5.8515625" style="115" bestFit="1" customWidth="1"/>
    <col min="4" max="4" width="4.8515625" style="115" bestFit="1" customWidth="1"/>
    <col min="5" max="5" width="5.8515625" style="115" customWidth="1"/>
    <col min="6" max="6" width="6.28125" style="116" customWidth="1"/>
    <col min="7" max="7" width="7.00390625" style="4" customWidth="1"/>
    <col min="8" max="13" width="4.7109375" style="4" customWidth="1"/>
    <col min="14" max="14" width="18.28125" style="187" customWidth="1"/>
    <col min="15" max="15" width="0.5625" style="116" customWidth="1"/>
    <col min="16" max="16384" width="9.140625" style="116" customWidth="1"/>
  </cols>
  <sheetData>
    <row r="1" ht="35.25" customHeight="1"/>
    <row r="2" spans="1:14" ht="13.5">
      <c r="A2" s="112"/>
      <c r="B2" s="112" t="s">
        <v>175</v>
      </c>
      <c r="C2" s="113"/>
      <c r="D2" s="114"/>
      <c r="F2" s="112"/>
      <c r="G2" s="2"/>
      <c r="H2" s="112" t="s">
        <v>1</v>
      </c>
      <c r="I2" s="2"/>
      <c r="J2" s="2"/>
      <c r="K2" s="2"/>
      <c r="L2" s="2"/>
      <c r="M2" s="2"/>
      <c r="N2" s="112"/>
    </row>
    <row r="3" spans="1:14" ht="13.5">
      <c r="A3" s="112"/>
      <c r="B3" s="112" t="s">
        <v>2</v>
      </c>
      <c r="C3" s="114"/>
      <c r="D3" s="114"/>
      <c r="F3" s="112"/>
      <c r="H3" s="112" t="s">
        <v>3</v>
      </c>
      <c r="I3" s="2"/>
      <c r="J3" s="2"/>
      <c r="K3" s="2"/>
      <c r="L3" s="2"/>
      <c r="M3" s="5">
        <f>SUM(H24+K24)</f>
        <v>141</v>
      </c>
      <c r="N3" s="112"/>
    </row>
    <row r="4" spans="1:14" ht="13.5">
      <c r="A4" s="112"/>
      <c r="B4" s="118" t="s">
        <v>82</v>
      </c>
      <c r="C4" s="114"/>
      <c r="D4" s="114"/>
      <c r="F4" s="112"/>
      <c r="H4" s="112" t="s">
        <v>5</v>
      </c>
      <c r="I4" s="2"/>
      <c r="J4" s="2"/>
      <c r="K4" s="2"/>
      <c r="L4" s="2"/>
      <c r="M4" s="5">
        <f>SUM(I24+L24)</f>
        <v>45</v>
      </c>
      <c r="N4" s="112"/>
    </row>
    <row r="5" spans="1:14" ht="13.5">
      <c r="A5" s="112"/>
      <c r="B5" s="118" t="s">
        <v>83</v>
      </c>
      <c r="C5" s="114"/>
      <c r="D5" s="114"/>
      <c r="F5" s="112"/>
      <c r="H5" s="112" t="s">
        <v>7</v>
      </c>
      <c r="I5" s="2"/>
      <c r="J5" s="2"/>
      <c r="K5" s="2"/>
      <c r="L5" s="2"/>
      <c r="M5" s="5">
        <f>SUM(J24+M24)</f>
        <v>24</v>
      </c>
      <c r="N5" s="112"/>
    </row>
    <row r="6" spans="1:14" ht="13.5">
      <c r="A6" s="112"/>
      <c r="B6" s="118" t="s">
        <v>150</v>
      </c>
      <c r="C6" s="114"/>
      <c r="D6" s="114"/>
      <c r="F6" s="112"/>
      <c r="H6" s="112" t="s">
        <v>9</v>
      </c>
      <c r="I6" s="2"/>
      <c r="J6" s="2"/>
      <c r="K6" s="2"/>
      <c r="L6" s="2"/>
      <c r="M6" s="5">
        <f>SUM(M3:M5)</f>
        <v>210</v>
      </c>
      <c r="N6" s="112"/>
    </row>
    <row r="7" spans="1:14" ht="14.25" thickBot="1">
      <c r="A7" s="112"/>
      <c r="B7" s="118" t="s">
        <v>176</v>
      </c>
      <c r="C7" s="114"/>
      <c r="D7" s="114"/>
      <c r="E7" s="114"/>
      <c r="F7" s="112"/>
      <c r="G7" s="2"/>
      <c r="H7" s="2"/>
      <c r="I7" s="2"/>
      <c r="J7" s="2"/>
      <c r="K7" s="2"/>
      <c r="L7" s="2"/>
      <c r="M7" s="2"/>
      <c r="N7" s="112"/>
    </row>
    <row r="8" spans="1:14" s="120" customFormat="1" ht="21" thickBot="1">
      <c r="A8" s="352" t="s">
        <v>11</v>
      </c>
      <c r="B8" s="355" t="s">
        <v>12</v>
      </c>
      <c r="C8" s="340" t="s">
        <v>13</v>
      </c>
      <c r="D8" s="341"/>
      <c r="E8" s="342"/>
      <c r="F8" s="119" t="s">
        <v>14</v>
      </c>
      <c r="G8" s="317" t="s">
        <v>15</v>
      </c>
      <c r="H8" s="317"/>
      <c r="I8" s="317"/>
      <c r="J8" s="317"/>
      <c r="K8" s="317"/>
      <c r="L8" s="317"/>
      <c r="M8" s="317"/>
      <c r="N8" s="344" t="s">
        <v>16</v>
      </c>
    </row>
    <row r="9" spans="1:14" s="120" customFormat="1" ht="12.75" customHeight="1">
      <c r="A9" s="353"/>
      <c r="B9" s="356"/>
      <c r="C9" s="121" t="s">
        <v>17</v>
      </c>
      <c r="D9" s="122" t="s">
        <v>18</v>
      </c>
      <c r="E9" s="123" t="s">
        <v>19</v>
      </c>
      <c r="F9" s="352" t="s">
        <v>9</v>
      </c>
      <c r="G9" s="124" t="s">
        <v>9</v>
      </c>
      <c r="H9" s="322" t="s">
        <v>20</v>
      </c>
      <c r="I9" s="324"/>
      <c r="J9" s="325"/>
      <c r="K9" s="322" t="s">
        <v>21</v>
      </c>
      <c r="L9" s="324"/>
      <c r="M9" s="324"/>
      <c r="N9" s="345"/>
    </row>
    <row r="10" spans="1:14" s="120" customFormat="1" ht="10.5" thickBot="1">
      <c r="A10" s="354"/>
      <c r="B10" s="357"/>
      <c r="C10" s="125"/>
      <c r="D10" s="126" t="s">
        <v>22</v>
      </c>
      <c r="E10" s="127" t="s">
        <v>23</v>
      </c>
      <c r="F10" s="354"/>
      <c r="G10" s="128" t="s">
        <v>24</v>
      </c>
      <c r="H10" s="15" t="s">
        <v>25</v>
      </c>
      <c r="I10" s="16" t="s">
        <v>26</v>
      </c>
      <c r="J10" s="17" t="s">
        <v>27</v>
      </c>
      <c r="K10" s="15" t="s">
        <v>25</v>
      </c>
      <c r="L10" s="16" t="s">
        <v>26</v>
      </c>
      <c r="M10" s="129" t="s">
        <v>27</v>
      </c>
      <c r="N10" s="346"/>
    </row>
    <row r="11" spans="1:14" s="140" customFormat="1" ht="15.75" customHeight="1">
      <c r="A11" s="130" t="s">
        <v>28</v>
      </c>
      <c r="B11" s="258" t="s">
        <v>152</v>
      </c>
      <c r="C11" s="259">
        <v>5</v>
      </c>
      <c r="D11" s="260" t="s">
        <v>48</v>
      </c>
      <c r="E11" s="261"/>
      <c r="F11" s="262">
        <v>9</v>
      </c>
      <c r="G11" s="263">
        <v>45</v>
      </c>
      <c r="H11" s="264">
        <v>30</v>
      </c>
      <c r="I11" s="264">
        <v>15</v>
      </c>
      <c r="J11" s="265"/>
      <c r="K11" s="266"/>
      <c r="L11" s="267"/>
      <c r="M11" s="268"/>
      <c r="N11" s="232" t="s">
        <v>153</v>
      </c>
    </row>
    <row r="12" spans="1:14" s="140" customFormat="1" ht="15.75" customHeight="1">
      <c r="A12" s="141" t="s">
        <v>32</v>
      </c>
      <c r="B12" s="269" t="s">
        <v>154</v>
      </c>
      <c r="C12" s="270">
        <v>5</v>
      </c>
      <c r="D12" s="271" t="s">
        <v>48</v>
      </c>
      <c r="E12" s="272"/>
      <c r="F12" s="273">
        <v>9</v>
      </c>
      <c r="G12" s="274">
        <v>45</v>
      </c>
      <c r="H12" s="275">
        <v>15</v>
      </c>
      <c r="I12" s="275">
        <v>30</v>
      </c>
      <c r="J12" s="276"/>
      <c r="K12" s="277"/>
      <c r="L12" s="275"/>
      <c r="M12" s="278"/>
      <c r="N12" s="236" t="s">
        <v>153</v>
      </c>
    </row>
    <row r="13" spans="1:14" s="140" customFormat="1" ht="15.75" customHeight="1">
      <c r="A13" s="141" t="s">
        <v>35</v>
      </c>
      <c r="B13" s="279" t="s">
        <v>155</v>
      </c>
      <c r="C13" s="270"/>
      <c r="D13" s="271" t="s">
        <v>37</v>
      </c>
      <c r="E13" s="272"/>
      <c r="F13" s="273">
        <v>3</v>
      </c>
      <c r="G13" s="274">
        <v>12</v>
      </c>
      <c r="H13" s="275"/>
      <c r="I13" s="275"/>
      <c r="J13" s="276"/>
      <c r="K13" s="277">
        <v>12</v>
      </c>
      <c r="L13" s="275"/>
      <c r="M13" s="278"/>
      <c r="N13" s="147" t="s">
        <v>153</v>
      </c>
    </row>
    <row r="14" spans="1:14" s="140" customFormat="1" ht="15.75" customHeight="1">
      <c r="A14" s="141" t="s">
        <v>39</v>
      </c>
      <c r="B14" s="279" t="s">
        <v>156</v>
      </c>
      <c r="C14" s="270">
        <v>5</v>
      </c>
      <c r="D14" s="271"/>
      <c r="E14" s="272"/>
      <c r="F14" s="273">
        <v>4</v>
      </c>
      <c r="G14" s="274">
        <v>12</v>
      </c>
      <c r="H14" s="275">
        <v>12</v>
      </c>
      <c r="I14" s="275"/>
      <c r="J14" s="276"/>
      <c r="K14" s="277"/>
      <c r="L14" s="275"/>
      <c r="M14" s="278"/>
      <c r="N14" s="147" t="s">
        <v>157</v>
      </c>
    </row>
    <row r="15" spans="1:14" s="140" customFormat="1" ht="26.25">
      <c r="A15" s="169" t="s">
        <v>43</v>
      </c>
      <c r="B15" s="238" t="s">
        <v>177</v>
      </c>
      <c r="C15" s="277"/>
      <c r="D15" s="280" t="s">
        <v>53</v>
      </c>
      <c r="E15" s="281"/>
      <c r="F15" s="274">
        <v>12</v>
      </c>
      <c r="G15" s="276">
        <v>36</v>
      </c>
      <c r="H15" s="277">
        <v>36</v>
      </c>
      <c r="I15" s="275"/>
      <c r="J15" s="282"/>
      <c r="K15" s="275"/>
      <c r="L15" s="275"/>
      <c r="M15" s="276"/>
      <c r="N15" s="208"/>
    </row>
    <row r="16" spans="1:14" s="140" customFormat="1" ht="13.5">
      <c r="A16" s="347"/>
      <c r="B16" s="283" t="s">
        <v>178</v>
      </c>
      <c r="C16" s="155"/>
      <c r="D16" s="156"/>
      <c r="E16" s="157"/>
      <c r="F16" s="235"/>
      <c r="G16" s="74"/>
      <c r="H16" s="56"/>
      <c r="I16" s="56"/>
      <c r="J16" s="66"/>
      <c r="K16" s="145"/>
      <c r="L16" s="56"/>
      <c r="M16" s="146"/>
      <c r="N16" s="147" t="s">
        <v>157</v>
      </c>
    </row>
    <row r="17" spans="1:16" s="140" customFormat="1" ht="13.5">
      <c r="A17" s="348"/>
      <c r="B17" s="284" t="s">
        <v>179</v>
      </c>
      <c r="C17" s="155"/>
      <c r="D17" s="156"/>
      <c r="E17" s="157"/>
      <c r="F17" s="235"/>
      <c r="G17" s="74"/>
      <c r="H17" s="56"/>
      <c r="I17" s="56"/>
      <c r="J17" s="66"/>
      <c r="K17" s="145"/>
      <c r="L17" s="56"/>
      <c r="M17" s="146"/>
      <c r="N17" s="147" t="s">
        <v>157</v>
      </c>
      <c r="P17" s="158"/>
    </row>
    <row r="18" spans="1:14" s="140" customFormat="1" ht="13.5">
      <c r="A18" s="348"/>
      <c r="B18" s="240" t="s">
        <v>180</v>
      </c>
      <c r="C18" s="155"/>
      <c r="D18" s="156"/>
      <c r="E18" s="157"/>
      <c r="F18" s="235"/>
      <c r="G18" s="74"/>
      <c r="H18" s="56"/>
      <c r="I18" s="56"/>
      <c r="J18" s="66"/>
      <c r="K18" s="145"/>
      <c r="L18" s="56"/>
      <c r="M18" s="146"/>
      <c r="N18" s="147" t="s">
        <v>157</v>
      </c>
    </row>
    <row r="19" spans="1:14" s="140" customFormat="1" ht="26.25">
      <c r="A19" s="141" t="s">
        <v>46</v>
      </c>
      <c r="B19" s="285" t="s">
        <v>177</v>
      </c>
      <c r="C19" s="286"/>
      <c r="D19" s="287" t="s">
        <v>37</v>
      </c>
      <c r="E19" s="288"/>
      <c r="F19" s="273">
        <v>12</v>
      </c>
      <c r="G19" s="274">
        <v>36</v>
      </c>
      <c r="H19" s="275"/>
      <c r="I19" s="275"/>
      <c r="J19" s="276"/>
      <c r="K19" s="277">
        <v>36</v>
      </c>
      <c r="L19" s="275"/>
      <c r="M19" s="146"/>
      <c r="N19" s="208"/>
    </row>
    <row r="20" spans="1:14" s="140" customFormat="1" ht="13.5">
      <c r="A20" s="348"/>
      <c r="B20" s="289" t="s">
        <v>181</v>
      </c>
      <c r="C20" s="155"/>
      <c r="D20" s="156"/>
      <c r="E20" s="157"/>
      <c r="F20" s="235"/>
      <c r="G20" s="74"/>
      <c r="H20" s="56"/>
      <c r="I20" s="56"/>
      <c r="J20" s="66"/>
      <c r="K20" s="145"/>
      <c r="L20" s="56"/>
      <c r="M20" s="146"/>
      <c r="N20" s="147" t="s">
        <v>157</v>
      </c>
    </row>
    <row r="21" spans="1:14" s="140" customFormat="1" ht="13.5">
      <c r="A21" s="348"/>
      <c r="B21" s="289" t="s">
        <v>182</v>
      </c>
      <c r="C21" s="155"/>
      <c r="D21" s="156"/>
      <c r="E21" s="157"/>
      <c r="F21" s="235"/>
      <c r="G21" s="74"/>
      <c r="H21" s="56"/>
      <c r="I21" s="56"/>
      <c r="J21" s="66"/>
      <c r="K21" s="145"/>
      <c r="L21" s="56"/>
      <c r="M21" s="146"/>
      <c r="N21" s="147" t="s">
        <v>157</v>
      </c>
    </row>
    <row r="22" spans="1:14" s="140" customFormat="1" ht="13.5">
      <c r="A22" s="348"/>
      <c r="B22" s="289" t="s">
        <v>183</v>
      </c>
      <c r="C22" s="155"/>
      <c r="D22" s="156"/>
      <c r="E22" s="157"/>
      <c r="F22" s="235"/>
      <c r="G22" s="74"/>
      <c r="H22" s="56"/>
      <c r="I22" s="56"/>
      <c r="J22" s="66"/>
      <c r="K22" s="145"/>
      <c r="L22" s="56"/>
      <c r="M22" s="146"/>
      <c r="N22" s="147" t="s">
        <v>157</v>
      </c>
    </row>
    <row r="23" spans="1:14" s="140" customFormat="1" ht="14.25" thickBot="1">
      <c r="A23" s="290" t="s">
        <v>49</v>
      </c>
      <c r="B23" s="291" t="s">
        <v>68</v>
      </c>
      <c r="C23" s="292"/>
      <c r="D23" s="293"/>
      <c r="E23" s="294" t="s">
        <v>69</v>
      </c>
      <c r="F23" s="295">
        <v>8</v>
      </c>
      <c r="G23" s="296">
        <v>24</v>
      </c>
      <c r="H23" s="297"/>
      <c r="I23" s="297"/>
      <c r="J23" s="298">
        <v>12</v>
      </c>
      <c r="K23" s="299"/>
      <c r="L23" s="297"/>
      <c r="M23" s="300">
        <v>12</v>
      </c>
      <c r="N23" s="301"/>
    </row>
    <row r="24" spans="1:14" s="140" customFormat="1" ht="14.25" thickBot="1">
      <c r="A24" s="362" t="s">
        <v>71</v>
      </c>
      <c r="B24" s="363"/>
      <c r="C24" s="302">
        <v>3</v>
      </c>
      <c r="D24" s="303"/>
      <c r="E24" s="304"/>
      <c r="F24" s="305">
        <f>SUM(F11:F23)</f>
        <v>57</v>
      </c>
      <c r="G24" s="306">
        <f>+SUM(G11:G23)</f>
        <v>210</v>
      </c>
      <c r="H24" s="307">
        <f aca="true" t="shared" si="0" ref="H24:M24">SUM(H11:H23)</f>
        <v>93</v>
      </c>
      <c r="I24" s="308">
        <f t="shared" si="0"/>
        <v>45</v>
      </c>
      <c r="J24" s="309">
        <f t="shared" si="0"/>
        <v>12</v>
      </c>
      <c r="K24" s="310">
        <f t="shared" si="0"/>
        <v>48</v>
      </c>
      <c r="L24" s="308">
        <f t="shared" si="0"/>
        <v>0</v>
      </c>
      <c r="M24" s="311">
        <f t="shared" si="0"/>
        <v>12</v>
      </c>
      <c r="N24" s="179"/>
    </row>
    <row r="25" spans="1:14" s="226" customFormat="1" ht="10.5">
      <c r="A25" s="250"/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3"/>
    </row>
    <row r="26" spans="1:14" s="185" customFormat="1" ht="10.5">
      <c r="A26" s="103"/>
      <c r="B26" s="101" t="s">
        <v>172</v>
      </c>
      <c r="C26" s="102">
        <v>411</v>
      </c>
      <c r="D26" s="102"/>
      <c r="E26" s="102"/>
      <c r="F26" s="103"/>
      <c r="G26" s="103"/>
      <c r="H26" s="103" t="s">
        <v>173</v>
      </c>
      <c r="I26" s="103"/>
      <c r="J26" s="103"/>
      <c r="K26" s="103"/>
      <c r="L26" s="103"/>
      <c r="M26" s="103">
        <v>65</v>
      </c>
      <c r="N26" s="254"/>
    </row>
    <row r="27" spans="1:14" s="185" customFormat="1" ht="10.5">
      <c r="A27" s="103"/>
      <c r="B27" s="101" t="s">
        <v>72</v>
      </c>
      <c r="C27" s="102">
        <v>465</v>
      </c>
      <c r="D27" s="102"/>
      <c r="E27" s="102"/>
      <c r="F27" s="103"/>
      <c r="G27" s="103"/>
      <c r="H27" s="103" t="s">
        <v>73</v>
      </c>
      <c r="I27" s="103"/>
      <c r="J27" s="103"/>
      <c r="K27" s="103"/>
      <c r="L27" s="103"/>
      <c r="M27" s="103">
        <v>60</v>
      </c>
      <c r="N27" s="103"/>
    </row>
    <row r="28" spans="1:14" s="185" customFormat="1" ht="10.5">
      <c r="A28" s="103"/>
      <c r="B28" s="101" t="s">
        <v>74</v>
      </c>
      <c r="C28" s="102">
        <f>G24</f>
        <v>210</v>
      </c>
      <c r="D28" s="102"/>
      <c r="E28" s="102"/>
      <c r="F28" s="103"/>
      <c r="G28" s="103"/>
      <c r="H28" s="103" t="s">
        <v>75</v>
      </c>
      <c r="I28" s="103"/>
      <c r="J28" s="103"/>
      <c r="K28" s="103"/>
      <c r="L28" s="103"/>
      <c r="M28" s="103">
        <f>F24</f>
        <v>57</v>
      </c>
      <c r="N28" s="103"/>
    </row>
    <row r="29" spans="1:14" s="185" customFormat="1" ht="10.5">
      <c r="A29" s="103"/>
      <c r="B29" s="101" t="s">
        <v>78</v>
      </c>
      <c r="C29" s="102">
        <f>SUM(C26:C28)</f>
        <v>1086</v>
      </c>
      <c r="D29" s="102"/>
      <c r="E29" s="102"/>
      <c r="F29" s="103"/>
      <c r="G29" s="103"/>
      <c r="H29" s="103"/>
      <c r="I29" s="103"/>
      <c r="J29" s="103"/>
      <c r="K29" s="103"/>
      <c r="L29" s="103" t="s">
        <v>78</v>
      </c>
      <c r="M29" s="103">
        <f>SUM(M26:M28)</f>
        <v>182</v>
      </c>
      <c r="N29" s="103"/>
    </row>
    <row r="30" spans="1:14" s="185" customFormat="1" ht="10.5">
      <c r="A30" s="103"/>
      <c r="B30" s="101" t="s">
        <v>174</v>
      </c>
      <c r="C30" s="102">
        <f>C29-1080</f>
        <v>6</v>
      </c>
      <c r="D30" s="102"/>
      <c r="E30" s="102"/>
      <c r="F30" s="103"/>
      <c r="G30" s="103"/>
      <c r="H30" s="103"/>
      <c r="I30" s="103"/>
      <c r="J30" s="103"/>
      <c r="K30" s="103"/>
      <c r="L30" s="103"/>
      <c r="M30" s="103" t="s">
        <v>81</v>
      </c>
      <c r="N30" s="103"/>
    </row>
    <row r="31" spans="2:14" ht="13.5">
      <c r="B31" s="107"/>
      <c r="C31" s="108"/>
      <c r="D31" s="108"/>
      <c r="E31" s="108"/>
      <c r="F31" s="107"/>
      <c r="G31" s="107"/>
      <c r="H31" s="107"/>
      <c r="I31" s="107"/>
      <c r="J31" s="107"/>
      <c r="K31" s="107"/>
      <c r="L31" s="107"/>
      <c r="M31" s="107"/>
      <c r="N31" s="109"/>
    </row>
    <row r="34" spans="2:14" ht="15">
      <c r="B34" s="312"/>
      <c r="C34" s="110"/>
      <c r="D34" s="110"/>
      <c r="E34" s="110"/>
      <c r="F34" s="96"/>
      <c r="G34" s="96"/>
      <c r="H34" s="96"/>
      <c r="I34" s="96"/>
      <c r="J34" s="96"/>
      <c r="K34" s="96"/>
      <c r="L34" s="96"/>
      <c r="M34" s="96"/>
      <c r="N34" s="111"/>
    </row>
    <row r="35" ht="13.5">
      <c r="J35" s="4" t="s">
        <v>184</v>
      </c>
    </row>
  </sheetData>
  <sheetProtection/>
  <mergeCells count="11">
    <mergeCell ref="A16:A18"/>
    <mergeCell ref="A20:A22"/>
    <mergeCell ref="A24:B24"/>
    <mergeCell ref="A8:A10"/>
    <mergeCell ref="B8:B10"/>
    <mergeCell ref="C8:E8"/>
    <mergeCell ref="G8:M8"/>
    <mergeCell ref="N8:N10"/>
    <mergeCell ref="F9:F10"/>
    <mergeCell ref="H9:J9"/>
    <mergeCell ref="K9:M9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Kinga</cp:lastModifiedBy>
  <dcterms:created xsi:type="dcterms:W3CDTF">2012-10-04T06:44:53Z</dcterms:created>
  <dcterms:modified xsi:type="dcterms:W3CDTF">2012-11-03T16:54:39Z</dcterms:modified>
  <cp:category/>
  <cp:version/>
  <cp:contentType/>
  <cp:contentStatus/>
</cp:coreProperties>
</file>